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\ARGEN LAMP\LISTA DE PRECIOS\"/>
    </mc:Choice>
  </mc:AlternateContent>
  <xr:revisionPtr revIDLastSave="0" documentId="13_ncr:1_{C509E0F1-8530-4897-A72F-E76CC0D080B0}" xr6:coauthVersionLast="47" xr6:coauthVersionMax="47" xr10:uidLastSave="{00000000-0000-0000-0000-000000000000}"/>
  <bookViews>
    <workbookView xWindow="-108" yWindow="-108" windowWidth="23256" windowHeight="12576" tabRatio="968" firstSheet="2" activeTab="7" xr2:uid="{00000000-000D-0000-FFFF-FFFF00000000}"/>
  </bookViews>
  <sheets>
    <sheet name="ÍNDICE" sheetId="14" r:id="rId1"/>
    <sheet name="KIT DE LED" sheetId="25" r:id="rId2"/>
    <sheet name="NAITE LAMPARAS" sheetId="3" r:id="rId3"/>
    <sheet name="LED SENALIZACION" sheetId="7" r:id="rId4"/>
    <sheet name="LED SILICONA" sheetId="6" r:id="rId5"/>
    <sheet name="FAROS LED " sheetId="12" r:id="rId6"/>
    <sheet name="BARRAS LED " sheetId="8" r:id="rId7"/>
    <sheet name="ACCE MOTO" sheetId="23" r:id="rId8"/>
    <sheet name="TECLAS" sheetId="24" r:id="rId9"/>
    <sheet name="ACCESORIOS" sheetId="17" r:id="rId10"/>
    <sheet name="DETAILING" sheetId="22" r:id="rId11"/>
    <sheet name="FICHAS CONEXION" sheetId="20" r:id="rId12"/>
    <sheet name="ESCOBILLAS" sheetId="11" r:id="rId13"/>
  </sheets>
  <externalReferences>
    <externalReference r:id="rId14"/>
  </externalReferences>
  <definedNames>
    <definedName name="_xlnm.Print_Area" localSheetId="7">'ACCE MOTO'!$A$1:$F$23</definedName>
    <definedName name="_xlnm.Print_Area" localSheetId="9">ACCESORIOS!$A$1:$F$54</definedName>
    <definedName name="_xlnm.Print_Area" localSheetId="6">'BARRAS LED '!$B$1:$J$31</definedName>
    <definedName name="_xlnm.Print_Area" localSheetId="10">DETAILING!$A$1:$F$15</definedName>
    <definedName name="_xlnm.Print_Area" localSheetId="12">ESCOBILLAS!$A$1:$E$39</definedName>
    <definedName name="_xlnm.Print_Area" localSheetId="5">'FAROS LED '!$B$2:$K$32</definedName>
    <definedName name="_xlnm.Print_Area" localSheetId="11">'FICHAS CONEXION'!$B$1:$H$50</definedName>
    <definedName name="_xlnm.Print_Area" localSheetId="0">ÍNDICE!$A$1:$D$24</definedName>
    <definedName name="_xlnm.Print_Area" localSheetId="1">'KIT DE LED'!$B$2:$G$71</definedName>
    <definedName name="_xlnm.Print_Area" localSheetId="3">'LED SENALIZACION'!$B$2:$G$90</definedName>
    <definedName name="_xlnm.Print_Area" localSheetId="4">'LED SILICONA'!$B$2:$H$64</definedName>
    <definedName name="_xlnm.Print_Area" localSheetId="2">'NAITE LAMPARAS'!$B$2:$G$58</definedName>
    <definedName name="_xlnm.Print_Area" localSheetId="8">TECLAS!$A$1:$F$14</definedName>
    <definedName name="Print_Area" localSheetId="7">'ACCE MOTO'!$A$1:$F$22</definedName>
    <definedName name="Print_Area" localSheetId="9">ACCESORIOS!$A$1:$F$53</definedName>
    <definedName name="Print_Area" localSheetId="6">'BARRAS LED '!$A$1:$H$32</definedName>
    <definedName name="Print_Area" localSheetId="10">DETAILING!$A$1:$F$14</definedName>
    <definedName name="Print_Area" localSheetId="12">ESCOBILLAS!$B$1:$F$39</definedName>
    <definedName name="Print_Area" localSheetId="5">'FAROS LED '!$A$1:$I$32</definedName>
    <definedName name="Print_Area" localSheetId="11">'FICHAS CONEXION'!$A$1:$G$52</definedName>
    <definedName name="Print_Area" localSheetId="1">'KIT DE LED'!$A$1:$H$75</definedName>
    <definedName name="Print_Area" localSheetId="3">'LED SENALIZACION'!$A$1:$H$94</definedName>
    <definedName name="Print_Area" localSheetId="4">'LED SILICONA'!$A$1:$F$65</definedName>
    <definedName name="Print_Area" localSheetId="8">TECLAS!$A$1:$F$13</definedName>
    <definedName name="Print_Titles" localSheetId="11">'FICHAS CONEXION'!$3:$3</definedName>
    <definedName name="Print_Titles" localSheetId="3">'LED SENALIZACION'!$4:$4</definedName>
    <definedName name="Print_Titles" localSheetId="4">'LED SILICONA'!$4:$4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7" l="1"/>
  <c r="I1" i="20"/>
  <c r="I1" i="25"/>
  <c r="E65" i="25"/>
  <c r="G65" i="25"/>
  <c r="E22" i="25"/>
  <c r="G22" i="25"/>
  <c r="E18" i="25"/>
  <c r="G18" i="25"/>
  <c r="E68" i="25"/>
  <c r="G68" i="25"/>
  <c r="G1" i="24"/>
  <c r="E26" i="25"/>
  <c r="G26" i="25"/>
  <c r="E5" i="25"/>
  <c r="G5" i="25"/>
  <c r="E9" i="25"/>
  <c r="G9" i="25"/>
  <c r="E13" i="25"/>
  <c r="G13" i="25"/>
  <c r="E31" i="25"/>
  <c r="G31" i="25"/>
  <c r="E61" i="25"/>
  <c r="G61" i="25"/>
  <c r="E39" i="25"/>
  <c r="G39" i="25"/>
  <c r="E44" i="25"/>
  <c r="G44" i="25"/>
  <c r="E57" i="25"/>
  <c r="G57" i="25"/>
  <c r="E35" i="25"/>
  <c r="G35" i="25"/>
  <c r="E48" i="25"/>
  <c r="G48" i="25"/>
  <c r="E52" i="25"/>
  <c r="G52" i="25"/>
  <c r="E6" i="25"/>
  <c r="G6" i="25"/>
  <c r="E10" i="25"/>
  <c r="G10" i="25"/>
  <c r="E14" i="25"/>
  <c r="G14" i="25"/>
  <c r="E19" i="25"/>
  <c r="G19" i="25"/>
  <c r="E23" i="25"/>
  <c r="G23" i="25"/>
  <c r="E27" i="25"/>
  <c r="G27" i="25"/>
  <c r="E32" i="25"/>
  <c r="G32" i="25"/>
  <c r="E36" i="25"/>
  <c r="G36" i="25"/>
  <c r="E40" i="25"/>
  <c r="G40" i="25"/>
  <c r="E45" i="25"/>
  <c r="G45" i="25"/>
  <c r="E49" i="25"/>
  <c r="G49" i="25"/>
  <c r="E53" i="25"/>
  <c r="G53" i="25"/>
  <c r="E58" i="25"/>
  <c r="G58" i="25"/>
  <c r="E62" i="25"/>
  <c r="G62" i="25"/>
  <c r="E66" i="25"/>
  <c r="G66" i="25"/>
  <c r="E7" i="25"/>
  <c r="G7" i="25"/>
  <c r="E11" i="25"/>
  <c r="G11" i="25"/>
  <c r="E15" i="25"/>
  <c r="G15" i="25"/>
  <c r="E20" i="25"/>
  <c r="G20" i="25"/>
  <c r="E24" i="25"/>
  <c r="G24" i="25"/>
  <c r="E28" i="25"/>
  <c r="G28" i="25"/>
  <c r="E33" i="25"/>
  <c r="G33" i="25"/>
  <c r="E37" i="25"/>
  <c r="G37" i="25"/>
  <c r="E41" i="25"/>
  <c r="G41" i="25"/>
  <c r="E46" i="25"/>
  <c r="G46" i="25"/>
  <c r="E50" i="25"/>
  <c r="G50" i="25"/>
  <c r="E54" i="25"/>
  <c r="G54" i="25"/>
  <c r="E59" i="25"/>
  <c r="G59" i="25"/>
  <c r="E63" i="25"/>
  <c r="G63" i="25"/>
  <c r="E67" i="25"/>
  <c r="G67" i="25"/>
  <c r="E8" i="25"/>
  <c r="G8" i="25"/>
  <c r="E12" i="25"/>
  <c r="G12" i="25"/>
  <c r="E16" i="25"/>
  <c r="G16" i="25"/>
  <c r="E21" i="25"/>
  <c r="G21" i="25"/>
  <c r="E25" i="25"/>
  <c r="G25" i="25"/>
  <c r="E29" i="25"/>
  <c r="G29" i="25"/>
  <c r="E34" i="25"/>
  <c r="G34" i="25"/>
  <c r="E38" i="25"/>
  <c r="G38" i="25"/>
  <c r="E42" i="25"/>
  <c r="G42" i="25"/>
  <c r="E47" i="25"/>
  <c r="G47" i="25"/>
  <c r="E51" i="25"/>
  <c r="G51" i="25"/>
  <c r="E55" i="25"/>
  <c r="G55" i="25"/>
  <c r="E60" i="25"/>
  <c r="G60" i="25"/>
  <c r="E64" i="25"/>
  <c r="G64" i="25"/>
  <c r="D5" i="24"/>
  <c r="F5" i="24"/>
  <c r="D7" i="24"/>
  <c r="F7" i="24"/>
  <c r="D9" i="24"/>
  <c r="F9" i="24"/>
  <c r="D11" i="24"/>
  <c r="F11" i="24"/>
  <c r="D13" i="24"/>
  <c r="F13" i="24"/>
  <c r="D4" i="24"/>
  <c r="F4" i="24"/>
  <c r="D6" i="24"/>
  <c r="F6" i="24"/>
  <c r="D8" i="24"/>
  <c r="F8" i="24"/>
  <c r="D10" i="24"/>
  <c r="F10" i="24"/>
  <c r="D12" i="24"/>
  <c r="F12" i="24"/>
  <c r="G1" i="22"/>
  <c r="G1" i="23"/>
  <c r="H37" i="20"/>
  <c r="J1" i="6"/>
  <c r="H27" i="20"/>
  <c r="H48" i="20"/>
  <c r="H47" i="20"/>
  <c r="H46" i="20"/>
  <c r="H45" i="20"/>
  <c r="H44" i="20"/>
  <c r="H43" i="20"/>
  <c r="H42" i="20"/>
  <c r="H41" i="20"/>
  <c r="H40" i="20"/>
  <c r="H39" i="20"/>
  <c r="H38" i="20"/>
  <c r="H36" i="20"/>
  <c r="H35" i="20"/>
  <c r="H34" i="20"/>
  <c r="H33" i="20"/>
  <c r="H32" i="20"/>
  <c r="H31" i="20"/>
  <c r="H30" i="20"/>
  <c r="H29" i="20"/>
  <c r="H28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I1" i="7"/>
  <c r="E33" i="7"/>
  <c r="G33" i="7"/>
  <c r="I58" i="3"/>
  <c r="I1" i="3"/>
  <c r="E40" i="3"/>
  <c r="G40" i="3"/>
  <c r="D6" i="17"/>
  <c r="F6" i="17"/>
  <c r="M1" i="8"/>
  <c r="H25" i="8"/>
  <c r="J25" i="8"/>
  <c r="N1" i="12"/>
  <c r="I9" i="12"/>
  <c r="K9" i="12"/>
  <c r="E18" i="11"/>
  <c r="E31" i="11"/>
  <c r="E13" i="11"/>
  <c r="E20" i="11"/>
  <c r="E4" i="11"/>
  <c r="E21" i="11"/>
  <c r="E12" i="11"/>
  <c r="E19" i="11"/>
  <c r="E23" i="11"/>
  <c r="E36" i="11"/>
  <c r="E25" i="11"/>
  <c r="E35" i="11"/>
  <c r="E24" i="11"/>
  <c r="E34" i="11"/>
  <c r="E7" i="11"/>
  <c r="E37" i="11"/>
  <c r="E26" i="11"/>
  <c r="E33" i="11"/>
  <c r="E15" i="11"/>
  <c r="E30" i="11"/>
  <c r="E6" i="11"/>
  <c r="E29" i="11"/>
  <c r="E5" i="11"/>
  <c r="E11" i="11"/>
  <c r="E28" i="11"/>
  <c r="E8" i="11"/>
  <c r="E17" i="11"/>
  <c r="E10" i="11"/>
  <c r="E16" i="11"/>
  <c r="E9" i="11"/>
  <c r="E22" i="11"/>
  <c r="E51" i="3"/>
  <c r="G51" i="3"/>
  <c r="E13" i="3"/>
  <c r="G13" i="3"/>
  <c r="E15" i="7"/>
  <c r="G15" i="7"/>
  <c r="E54" i="3"/>
  <c r="G54" i="3"/>
  <c r="E16" i="7"/>
  <c r="G16" i="7"/>
  <c r="E28" i="7"/>
  <c r="G28" i="7"/>
  <c r="E47" i="7"/>
  <c r="G47" i="7"/>
  <c r="E11" i="7"/>
  <c r="G11" i="7"/>
  <c r="E79" i="7"/>
  <c r="G79" i="7"/>
  <c r="E35" i="7"/>
  <c r="G35" i="7"/>
  <c r="E80" i="7"/>
  <c r="G80" i="7"/>
  <c r="E60" i="7"/>
  <c r="G60" i="7"/>
  <c r="E42" i="7"/>
  <c r="G42" i="7"/>
  <c r="E19" i="7"/>
  <c r="G19" i="7"/>
  <c r="E26" i="7"/>
  <c r="G26" i="7"/>
  <c r="E29" i="7"/>
  <c r="G29" i="7"/>
  <c r="E20" i="7"/>
  <c r="G20" i="7"/>
  <c r="E17" i="7"/>
  <c r="G17" i="7"/>
  <c r="E75" i="7"/>
  <c r="G75" i="7"/>
  <c r="E66" i="7"/>
  <c r="G66" i="7"/>
  <c r="E48" i="3"/>
  <c r="G48" i="3"/>
  <c r="E21" i="3"/>
  <c r="G21" i="3"/>
  <c r="F58" i="6"/>
  <c r="E58" i="6"/>
  <c r="F49" i="6"/>
  <c r="H49" i="6"/>
  <c r="F60" i="6"/>
  <c r="H60" i="6"/>
  <c r="F51" i="6"/>
  <c r="H51" i="6"/>
  <c r="F52" i="6"/>
  <c r="H52" i="6"/>
  <c r="F56" i="6"/>
  <c r="H56" i="6"/>
  <c r="F59" i="6"/>
  <c r="F50" i="6"/>
  <c r="H50" i="6"/>
  <c r="F61" i="6"/>
  <c r="E61" i="6"/>
  <c r="F45" i="6"/>
  <c r="H45" i="6"/>
  <c r="F53" i="6"/>
  <c r="H53" i="6"/>
  <c r="F46" i="6"/>
  <c r="H46" i="6"/>
  <c r="F54" i="6"/>
  <c r="H54" i="6"/>
  <c r="F47" i="6"/>
  <c r="H47" i="6"/>
  <c r="F55" i="6"/>
  <c r="H55" i="6"/>
  <c r="F48" i="6"/>
  <c r="H48" i="6"/>
  <c r="E53" i="3"/>
  <c r="G53" i="3"/>
  <c r="E50" i="3"/>
  <c r="G50" i="3"/>
  <c r="F10" i="6"/>
  <c r="H10" i="6"/>
  <c r="F41" i="6"/>
  <c r="H41" i="6"/>
  <c r="F35" i="6"/>
  <c r="H35" i="6"/>
  <c r="F28" i="6"/>
  <c r="H28" i="6"/>
  <c r="F15" i="6"/>
  <c r="H15" i="6"/>
  <c r="E9" i="3"/>
  <c r="G9" i="3"/>
  <c r="E23" i="3"/>
  <c r="G23" i="3"/>
  <c r="E67" i="7"/>
  <c r="G67" i="7"/>
  <c r="E24" i="3"/>
  <c r="G24" i="3"/>
  <c r="E14" i="3"/>
  <c r="G14" i="3"/>
  <c r="E62" i="7"/>
  <c r="G62" i="7"/>
  <c r="F21" i="6"/>
  <c r="H21" i="6"/>
  <c r="E9" i="7"/>
  <c r="G9" i="7"/>
  <c r="E32" i="7"/>
  <c r="G32" i="7"/>
  <c r="F12" i="6"/>
  <c r="H12" i="6"/>
  <c r="E7" i="3"/>
  <c r="G7" i="3"/>
  <c r="E63" i="7"/>
  <c r="G63" i="7"/>
  <c r="E57" i="7"/>
  <c r="G57" i="7"/>
  <c r="E53" i="7"/>
  <c r="G53" i="7"/>
  <c r="E17" i="3"/>
  <c r="G17" i="3"/>
  <c r="F37" i="6"/>
  <c r="H37" i="6"/>
  <c r="E30" i="3"/>
  <c r="G30" i="3"/>
  <c r="F8" i="6"/>
  <c r="H8" i="6"/>
  <c r="E18" i="3"/>
  <c r="G18" i="3"/>
  <c r="E47" i="3"/>
  <c r="G47" i="3"/>
  <c r="F18" i="6"/>
  <c r="H18" i="6"/>
  <c r="E21" i="7"/>
  <c r="G21" i="7"/>
  <c r="E43" i="7"/>
  <c r="G43" i="7"/>
  <c r="E24" i="7"/>
  <c r="G24" i="7"/>
  <c r="F22" i="6"/>
  <c r="H22" i="6"/>
  <c r="F7" i="6"/>
  <c r="H7" i="6"/>
  <c r="E22" i="7"/>
  <c r="G22" i="7"/>
  <c r="E68" i="7"/>
  <c r="G68" i="7"/>
  <c r="F43" i="6"/>
  <c r="H43" i="6"/>
  <c r="E55" i="3"/>
  <c r="G55" i="3"/>
  <c r="E83" i="7"/>
  <c r="G83" i="7"/>
  <c r="E84" i="7"/>
  <c r="G84" i="7"/>
  <c r="E8" i="3"/>
  <c r="G8" i="3"/>
  <c r="E10" i="3"/>
  <c r="G10" i="3"/>
  <c r="F38" i="6"/>
  <c r="H38" i="6"/>
  <c r="E36" i="3"/>
  <c r="G36" i="3"/>
  <c r="E32" i="3"/>
  <c r="G32" i="3"/>
  <c r="E8" i="7"/>
  <c r="G8" i="7"/>
  <c r="F6" i="6"/>
  <c r="H6" i="6"/>
  <c r="E37" i="7"/>
  <c r="G37" i="7"/>
  <c r="E19" i="3"/>
  <c r="G19" i="3"/>
  <c r="E15" i="3"/>
  <c r="G15" i="3"/>
  <c r="E72" i="7"/>
  <c r="G72" i="7"/>
  <c r="E34" i="3"/>
  <c r="G34" i="3"/>
  <c r="E25" i="7"/>
  <c r="G25" i="7"/>
  <c r="E10" i="7"/>
  <c r="G10" i="7"/>
  <c r="E74" i="7"/>
  <c r="G74" i="7"/>
  <c r="F39" i="6"/>
  <c r="H39" i="6"/>
  <c r="E16" i="3"/>
  <c r="G16" i="3"/>
  <c r="E41" i="7"/>
  <c r="G41" i="7"/>
  <c r="E44" i="3"/>
  <c r="G44" i="3"/>
  <c r="E25" i="3"/>
  <c r="G25" i="3"/>
  <c r="E20" i="3"/>
  <c r="G20" i="3"/>
  <c r="E65" i="7"/>
  <c r="G65" i="7"/>
  <c r="E18" i="7"/>
  <c r="G18" i="7"/>
  <c r="F23" i="6"/>
  <c r="H23" i="6"/>
  <c r="E61" i="7"/>
  <c r="G61" i="7"/>
  <c r="E38" i="3"/>
  <c r="G38" i="3"/>
  <c r="E76" i="7"/>
  <c r="G76" i="7"/>
  <c r="E5" i="7"/>
  <c r="G5" i="7"/>
  <c r="E36" i="7"/>
  <c r="G36" i="7"/>
  <c r="E51" i="7"/>
  <c r="G51" i="7"/>
  <c r="E56" i="7"/>
  <c r="G56" i="7"/>
  <c r="E64" i="7"/>
  <c r="G64" i="7"/>
  <c r="E52" i="7"/>
  <c r="G52" i="7"/>
  <c r="E70" i="7"/>
  <c r="G70" i="7"/>
  <c r="E81" i="7"/>
  <c r="G81" i="7"/>
  <c r="E59" i="7"/>
  <c r="G59" i="7"/>
  <c r="E46" i="7"/>
  <c r="G46" i="7"/>
  <c r="E38" i="7"/>
  <c r="G38" i="7"/>
  <c r="E78" i="7"/>
  <c r="G78" i="7"/>
  <c r="E23" i="7"/>
  <c r="G23" i="7"/>
  <c r="E7" i="7"/>
  <c r="G7" i="7"/>
  <c r="E6" i="7"/>
  <c r="G6" i="7"/>
  <c r="E14" i="7"/>
  <c r="G14" i="7"/>
  <c r="E85" i="7"/>
  <c r="G85" i="7"/>
  <c r="E88" i="7"/>
  <c r="G88" i="7"/>
  <c r="E86" i="7"/>
  <c r="G86" i="7"/>
  <c r="F20" i="6"/>
  <c r="H20" i="6"/>
  <c r="E55" i="7"/>
  <c r="G55" i="7"/>
  <c r="E39" i="7"/>
  <c r="G39" i="7"/>
  <c r="E45" i="7"/>
  <c r="G45" i="7"/>
  <c r="E30" i="7"/>
  <c r="G30" i="7"/>
  <c r="E44" i="7"/>
  <c r="G44" i="7"/>
  <c r="E82" i="7"/>
  <c r="G82" i="7"/>
  <c r="E40" i="7"/>
  <c r="G40" i="7"/>
  <c r="F42" i="6"/>
  <c r="H42" i="6"/>
  <c r="F24" i="6"/>
  <c r="H24" i="6"/>
  <c r="F11" i="6"/>
  <c r="H11" i="6"/>
  <c r="E34" i="7"/>
  <c r="G34" i="7"/>
  <c r="E27" i="7"/>
  <c r="G27" i="7"/>
  <c r="E13" i="7"/>
  <c r="G13" i="7"/>
  <c r="E12" i="7"/>
  <c r="G12" i="7"/>
  <c r="E50" i="7"/>
  <c r="G50" i="7"/>
  <c r="E48" i="7"/>
  <c r="G48" i="7"/>
  <c r="E77" i="7"/>
  <c r="G77" i="7"/>
  <c r="E71" i="7"/>
  <c r="G71" i="7"/>
  <c r="E69" i="7"/>
  <c r="G69" i="7"/>
  <c r="E49" i="7"/>
  <c r="G49" i="7"/>
  <c r="F14" i="6"/>
  <c r="H14" i="6"/>
  <c r="F36" i="6"/>
  <c r="H36" i="6"/>
  <c r="E87" i="7"/>
  <c r="G87" i="7"/>
  <c r="E73" i="7"/>
  <c r="G73" i="7"/>
  <c r="E31" i="7"/>
  <c r="G31" i="7"/>
  <c r="E54" i="7"/>
  <c r="G54" i="7"/>
  <c r="E58" i="7"/>
  <c r="G58" i="7"/>
  <c r="F19" i="6"/>
  <c r="H19" i="6"/>
  <c r="H24" i="8"/>
  <c r="J24" i="8"/>
  <c r="H17" i="8"/>
  <c r="J17" i="8"/>
  <c r="H12" i="8"/>
  <c r="J12" i="8"/>
  <c r="H9" i="8"/>
  <c r="J9" i="8"/>
  <c r="H26" i="8"/>
  <c r="J26" i="8"/>
  <c r="H14" i="8"/>
  <c r="J14" i="8"/>
  <c r="H11" i="8"/>
  <c r="J11" i="8"/>
  <c r="I21" i="12"/>
  <c r="K21" i="12"/>
  <c r="I20" i="12"/>
  <c r="K20" i="12"/>
  <c r="I10" i="12"/>
  <c r="K10" i="12"/>
  <c r="I13" i="12"/>
  <c r="K13" i="12"/>
  <c r="I12" i="12"/>
  <c r="K12" i="12"/>
  <c r="I7" i="12"/>
  <c r="K7" i="12"/>
  <c r="I8" i="12"/>
  <c r="K8" i="12"/>
  <c r="I6" i="12"/>
  <c r="K6" i="12"/>
  <c r="I5" i="12"/>
  <c r="K5" i="12"/>
  <c r="I27" i="12"/>
  <c r="K27" i="12"/>
  <c r="I17" i="12"/>
  <c r="K17" i="12"/>
  <c r="I19" i="12"/>
  <c r="K19" i="12"/>
  <c r="I18" i="12"/>
  <c r="K18" i="12"/>
  <c r="I16" i="12"/>
  <c r="K16" i="12"/>
  <c r="I29" i="12"/>
  <c r="K29" i="12"/>
  <c r="I22" i="12"/>
  <c r="K22" i="12"/>
  <c r="I14" i="12"/>
  <c r="K14" i="12"/>
  <c r="I23" i="12"/>
  <c r="K23" i="12"/>
  <c r="I28" i="12"/>
  <c r="K28" i="12"/>
  <c r="I31" i="12"/>
  <c r="K31" i="12"/>
  <c r="I24" i="12"/>
  <c r="K24" i="12"/>
  <c r="H15" i="8"/>
  <c r="J15" i="8"/>
  <c r="H10" i="8"/>
  <c r="J10" i="8"/>
  <c r="H21" i="8"/>
  <c r="J21" i="8"/>
  <c r="H6" i="8"/>
  <c r="J6" i="8"/>
  <c r="D10" i="23"/>
  <c r="F10" i="23"/>
  <c r="D18" i="23"/>
  <c r="F18" i="23"/>
  <c r="D4" i="23"/>
  <c r="F4" i="23"/>
  <c r="D12" i="23"/>
  <c r="F12" i="23"/>
  <c r="D20" i="23"/>
  <c r="F20" i="23"/>
  <c r="D6" i="23"/>
  <c r="F6" i="23"/>
  <c r="D14" i="23"/>
  <c r="F14" i="23"/>
  <c r="D22" i="23"/>
  <c r="F22" i="23"/>
  <c r="D8" i="23"/>
  <c r="F8" i="23"/>
  <c r="D16" i="23"/>
  <c r="F16" i="23"/>
  <c r="D5" i="23"/>
  <c r="F5" i="23"/>
  <c r="D7" i="23"/>
  <c r="F7" i="23"/>
  <c r="D9" i="23"/>
  <c r="F9" i="23"/>
  <c r="D11" i="23"/>
  <c r="F11" i="23"/>
  <c r="D13" i="23"/>
  <c r="F13" i="23"/>
  <c r="D15" i="23"/>
  <c r="F15" i="23"/>
  <c r="D17" i="23"/>
  <c r="F17" i="23"/>
  <c r="D19" i="23"/>
  <c r="F19" i="23"/>
  <c r="D21" i="23"/>
  <c r="F21" i="23"/>
  <c r="D14" i="22"/>
  <c r="F14" i="22"/>
  <c r="D13" i="22"/>
  <c r="F13" i="22"/>
  <c r="D11" i="22"/>
  <c r="D9" i="22"/>
  <c r="F9" i="22"/>
  <c r="D7" i="22"/>
  <c r="F7" i="22"/>
  <c r="D5" i="22"/>
  <c r="F5" i="22"/>
  <c r="D12" i="22"/>
  <c r="F12" i="22"/>
  <c r="D10" i="22"/>
  <c r="F10" i="22"/>
  <c r="D8" i="22"/>
  <c r="F8" i="22"/>
  <c r="D6" i="22"/>
  <c r="F6" i="22"/>
  <c r="D4" i="22"/>
  <c r="F4" i="22"/>
  <c r="D17" i="17"/>
  <c r="F17" i="17"/>
  <c r="D21" i="17"/>
  <c r="F21" i="17"/>
  <c r="D25" i="17"/>
  <c r="F25" i="17"/>
  <c r="D29" i="17"/>
  <c r="F29" i="17"/>
  <c r="D33" i="17"/>
  <c r="F33" i="17"/>
  <c r="D39" i="17"/>
  <c r="F39" i="17"/>
  <c r="D41" i="17"/>
  <c r="F41" i="17"/>
  <c r="D42" i="17"/>
  <c r="F42" i="17"/>
  <c r="D19" i="17"/>
  <c r="F19" i="17"/>
  <c r="D23" i="17"/>
  <c r="F23" i="17"/>
  <c r="D27" i="17"/>
  <c r="F27" i="17"/>
  <c r="D31" i="17"/>
  <c r="F31" i="17"/>
  <c r="D35" i="17"/>
  <c r="F35" i="17"/>
  <c r="D37" i="17"/>
  <c r="F37" i="17"/>
  <c r="D18" i="17"/>
  <c r="F18" i="17"/>
  <c r="D20" i="17"/>
  <c r="F20" i="17"/>
  <c r="D22" i="17"/>
  <c r="F22" i="17"/>
  <c r="D24" i="17"/>
  <c r="F24" i="17"/>
  <c r="D26" i="17"/>
  <c r="F26" i="17"/>
  <c r="D28" i="17"/>
  <c r="F28" i="17"/>
  <c r="D30" i="17"/>
  <c r="F30" i="17"/>
  <c r="D32" i="17"/>
  <c r="F32" i="17"/>
  <c r="D34" i="17"/>
  <c r="F34" i="17"/>
  <c r="D36" i="17"/>
  <c r="F36" i="17"/>
  <c r="D38" i="17"/>
  <c r="F38" i="17"/>
  <c r="D40" i="17"/>
  <c r="F40" i="17"/>
  <c r="D43" i="17"/>
  <c r="F43" i="17"/>
  <c r="D45" i="17"/>
  <c r="F45" i="17"/>
  <c r="D44" i="17"/>
  <c r="F44" i="17"/>
  <c r="D47" i="17"/>
  <c r="F47" i="17"/>
  <c r="D15" i="17"/>
  <c r="F15" i="17"/>
  <c r="D13" i="17"/>
  <c r="F13" i="17"/>
  <c r="D46" i="17"/>
  <c r="F46" i="17"/>
  <c r="D12" i="17"/>
  <c r="F12" i="17"/>
  <c r="D14" i="17"/>
  <c r="F14" i="17"/>
  <c r="D16" i="17"/>
  <c r="F16" i="17"/>
  <c r="D8" i="17"/>
  <c r="F8" i="17"/>
  <c r="D53" i="17"/>
  <c r="F53" i="17"/>
  <c r="D52" i="17"/>
  <c r="F52" i="17"/>
  <c r="D51" i="17"/>
  <c r="F51" i="17"/>
  <c r="D11" i="17"/>
  <c r="F11" i="17"/>
  <c r="D5" i="17"/>
  <c r="F5" i="17"/>
  <c r="D4" i="17"/>
  <c r="F4" i="17"/>
  <c r="D48" i="17"/>
  <c r="F48" i="17"/>
  <c r="D7" i="17"/>
  <c r="F7" i="17"/>
  <c r="D9" i="17"/>
  <c r="F9" i="17"/>
  <c r="D49" i="17"/>
  <c r="F49" i="17"/>
  <c r="D50" i="17"/>
  <c r="F50" i="17"/>
  <c r="D10" i="17"/>
  <c r="F10" i="17"/>
  <c r="H5" i="8"/>
  <c r="J5" i="8"/>
  <c r="H7" i="8"/>
  <c r="J7" i="8"/>
  <c r="H18" i="8"/>
  <c r="J18" i="8"/>
  <c r="H22" i="8"/>
  <c r="J22" i="8"/>
  <c r="H27" i="8"/>
  <c r="J27" i="8"/>
  <c r="H8" i="8"/>
  <c r="J8" i="8"/>
  <c r="H20" i="8"/>
  <c r="J20" i="8"/>
  <c r="H28" i="8"/>
  <c r="J28" i="8"/>
  <c r="H19" i="8"/>
  <c r="J19" i="8"/>
  <c r="E39" i="3"/>
  <c r="G39" i="3"/>
  <c r="E37" i="3"/>
  <c r="G37" i="3"/>
  <c r="E35" i="3"/>
  <c r="G35" i="3"/>
  <c r="E33" i="3"/>
  <c r="G33" i="3"/>
  <c r="E31" i="3"/>
  <c r="G31" i="3"/>
  <c r="E29" i="3"/>
  <c r="G29" i="3"/>
  <c r="E46" i="3"/>
  <c r="G46" i="3"/>
  <c r="E27" i="3"/>
  <c r="G27" i="3"/>
  <c r="E52" i="3"/>
  <c r="G52" i="3"/>
  <c r="E11" i="3"/>
  <c r="G11" i="3"/>
  <c r="E43" i="3"/>
  <c r="G43" i="3"/>
  <c r="E22" i="3"/>
  <c r="G22" i="3"/>
  <c r="E12" i="3"/>
  <c r="G12" i="3"/>
  <c r="E42" i="3"/>
  <c r="G42" i="3"/>
  <c r="E26" i="3"/>
  <c r="G26" i="3"/>
  <c r="E45" i="3"/>
  <c r="G45" i="3"/>
  <c r="F17" i="6"/>
  <c r="H17" i="6"/>
  <c r="F27" i="6"/>
  <c r="H27" i="6"/>
  <c r="F32" i="6"/>
  <c r="H32" i="6"/>
  <c r="F26" i="6"/>
  <c r="H26" i="6"/>
  <c r="F25" i="6"/>
  <c r="H25" i="6"/>
  <c r="F40" i="6"/>
  <c r="H40" i="6"/>
  <c r="F5" i="6"/>
  <c r="H5" i="6"/>
  <c r="F13" i="6"/>
  <c r="H13" i="6"/>
  <c r="F9" i="6"/>
  <c r="H9" i="6"/>
  <c r="F16" i="6"/>
  <c r="H16" i="6"/>
  <c r="F29" i="6"/>
  <c r="H29" i="6"/>
  <c r="F34" i="6"/>
  <c r="H34" i="6"/>
  <c r="F31" i="6"/>
  <c r="H31" i="6"/>
  <c r="F33" i="6"/>
  <c r="H33" i="6"/>
  <c r="F30" i="6"/>
  <c r="H30" i="6"/>
  <c r="I30" i="12"/>
  <c r="K30" i="12"/>
  <c r="I26" i="12"/>
  <c r="K26" i="12"/>
  <c r="I25" i="12"/>
  <c r="K25" i="12"/>
  <c r="I11" i="12"/>
  <c r="K11" i="12"/>
  <c r="E59" i="6"/>
  <c r="H59" i="6"/>
  <c r="E53" i="6"/>
  <c r="E60" i="6"/>
  <c r="H58" i="6"/>
  <c r="H61" i="6"/>
  <c r="E49" i="6"/>
  <c r="E50" i="6"/>
  <c r="E55" i="6"/>
  <c r="E48" i="6"/>
  <c r="E45" i="6"/>
  <c r="E52" i="6"/>
  <c r="E54" i="6"/>
  <c r="E56" i="6"/>
  <c r="E46" i="6"/>
  <c r="E51" i="6"/>
  <c r="E47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6E0FF4-81C1-40ED-927E-D5C9E5347C3D}" keepAlive="1" name="Consulta - Tabla56" description="Conexión a la consulta 'Tabla56' en el libro." type="5" refreshedVersion="6" background="1" saveData="1">
    <dbPr connection="Provider=Microsoft.Mashup.OleDb.1;Data Source=$Workbook$;Location=Tabla56;Extended Properties=&quot;&quot;" command="SELECT * FROM [Tabla56]"/>
  </connection>
</connections>
</file>

<file path=xl/sharedStrings.xml><?xml version="1.0" encoding="utf-8"?>
<sst xmlns="http://schemas.openxmlformats.org/spreadsheetml/2006/main" count="1125" uniqueCount="936">
  <si>
    <t>CODIGO</t>
  </si>
  <si>
    <t>FOTO</t>
  </si>
  <si>
    <t>DESCRIPCION</t>
  </si>
  <si>
    <t>PRECIO LISTA</t>
  </si>
  <si>
    <t>KITS DE LED</t>
  </si>
  <si>
    <t xml:space="preserve"> </t>
  </si>
  <si>
    <t>KIT DE LED H1 S6  12V - OFF ROAD</t>
  </si>
  <si>
    <t>KIT DE LED H3 S6  12V - OFF ROAD</t>
  </si>
  <si>
    <t>KIT DE LED H4 S6    12V - OFF ROAD</t>
  </si>
  <si>
    <t>KIT DE LED H7 S6   12V - OFF ROAD</t>
  </si>
  <si>
    <t>KIT DE LED H11 S6   12V  - OFF ROAD</t>
  </si>
  <si>
    <t>KIT DE LED H13 S6   12V - OFF ROAD</t>
  </si>
  <si>
    <t>KIT DE LED H16 S6 12V - OFF ROAD</t>
  </si>
  <si>
    <t>KIT DE LED H27 S6 12V - OFF ROAD</t>
  </si>
  <si>
    <t>KIT DE LED 9004-7 S6 12V - OFF ROAD</t>
  </si>
  <si>
    <t>KIT DE LED 9005 S6   12V - OFF ROAD</t>
  </si>
  <si>
    <t>KIT DE LED 9006 S6  12V - OFF ROAD</t>
  </si>
  <si>
    <t>NH1BL</t>
  </si>
  <si>
    <t>H1 12V 55W BL SUPER WHITE</t>
  </si>
  <si>
    <t>NH3BL</t>
  </si>
  <si>
    <t>H3 12V 55W BL SUPER WHITE</t>
  </si>
  <si>
    <t>NH4BL</t>
  </si>
  <si>
    <t>H4 12V  60/55W BL SUPER WHITE</t>
  </si>
  <si>
    <t>NH7BL</t>
  </si>
  <si>
    <t>H7 12V 55W   BL SUPER WHITE</t>
  </si>
  <si>
    <t>NH8BL</t>
  </si>
  <si>
    <t>H8 12V 35W BL SUPER WHITE</t>
  </si>
  <si>
    <t>NH11BL</t>
  </si>
  <si>
    <t>H11 12V 55W BL SUPER WHITE</t>
  </si>
  <si>
    <t>NH11B-BL</t>
  </si>
  <si>
    <t>H11B 12V 55W BL SUPER WHITE</t>
  </si>
  <si>
    <t>NH16BL</t>
  </si>
  <si>
    <t>H16 12V 24W BL SUPER WHITE</t>
  </si>
  <si>
    <t>N9004BL</t>
  </si>
  <si>
    <t>HB1 12V 65/45W BL 9004 SUPER WHITE</t>
  </si>
  <si>
    <t>N9005BL</t>
  </si>
  <si>
    <t>HB3 12V 60W  BL 9005 SUPER WHITE</t>
  </si>
  <si>
    <t>N9006BL</t>
  </si>
  <si>
    <t>HB4  12V 51W BL 9006 SUPER WHITE</t>
  </si>
  <si>
    <t>N9007BL</t>
  </si>
  <si>
    <t>HB5 12V 65/55W BL 9007 SUPER WHITE</t>
  </si>
  <si>
    <t>NAITE LINEA 12V HALOGENAS</t>
  </si>
  <si>
    <t>NH1</t>
  </si>
  <si>
    <t>H1 12V 55W</t>
  </si>
  <si>
    <t>NH3</t>
  </si>
  <si>
    <t>H3 12V 55W</t>
  </si>
  <si>
    <t>NH4</t>
  </si>
  <si>
    <t xml:space="preserve">H4 PT43 12V 60/55W </t>
  </si>
  <si>
    <t>NH7</t>
  </si>
  <si>
    <t>H7 12 55W</t>
  </si>
  <si>
    <t>NH8</t>
  </si>
  <si>
    <t>H8 12V 35W</t>
  </si>
  <si>
    <t>NH11</t>
  </si>
  <si>
    <t>H11 12V 55W</t>
  </si>
  <si>
    <t>NH11B</t>
  </si>
  <si>
    <t>H11B 12V 55W</t>
  </si>
  <si>
    <t>NH16</t>
  </si>
  <si>
    <t>H16 12V 24W</t>
  </si>
  <si>
    <t>N9004</t>
  </si>
  <si>
    <t>HB1 12V 65/45W (9004)</t>
  </si>
  <si>
    <t>N9005</t>
  </si>
  <si>
    <t>HB3 12V 60W (9005)</t>
  </si>
  <si>
    <t>N9006</t>
  </si>
  <si>
    <t>HB4  12V 51W (9006)</t>
  </si>
  <si>
    <t>N9007</t>
  </si>
  <si>
    <t>HB5 12V 65/55W (9007)</t>
  </si>
  <si>
    <t xml:space="preserve">NT201P </t>
  </si>
  <si>
    <t>W21W 12V 21W 1 POLO</t>
  </si>
  <si>
    <t>NT202P</t>
  </si>
  <si>
    <t>W21/5W 12V 21/5W T20 2 POLOS</t>
  </si>
  <si>
    <t>N1141</t>
  </si>
  <si>
    <t xml:space="preserve">P21W  1141 12V 21W  </t>
  </si>
  <si>
    <t>N1141AMB</t>
  </si>
  <si>
    <t>PY21W 12V 21W 1141 AMBER</t>
  </si>
  <si>
    <t>N1034</t>
  </si>
  <si>
    <t>P21/5W 1034 12V 21/5W</t>
  </si>
  <si>
    <t>N2821</t>
  </si>
  <si>
    <t>W5W 2821 12V 5W</t>
  </si>
  <si>
    <t>NR5W</t>
  </si>
  <si>
    <t>R5W 67 12V 5W</t>
  </si>
  <si>
    <t>NR10W</t>
  </si>
  <si>
    <t>R10W 67 12V 10W</t>
  </si>
  <si>
    <t>NT15</t>
  </si>
  <si>
    <t>T15 W16W 12V 16W</t>
  </si>
  <si>
    <t>NAITE LINEA 24V</t>
  </si>
  <si>
    <t>24NH1</t>
  </si>
  <si>
    <t>H1 24V 70W</t>
  </si>
  <si>
    <t>24NH4</t>
  </si>
  <si>
    <t xml:space="preserve">H4 PT43 24V 70/75W </t>
  </si>
  <si>
    <t>24NH7</t>
  </si>
  <si>
    <t>H7 24V 70W</t>
  </si>
  <si>
    <t>24N1034</t>
  </si>
  <si>
    <t>P21/5W 1034 24V 21/5W</t>
  </si>
  <si>
    <t>24N1141</t>
  </si>
  <si>
    <t>P21W 1141 24V 21W</t>
  </si>
  <si>
    <t>24N2821</t>
  </si>
  <si>
    <t xml:space="preserve">W5W 2821  24V 5W </t>
  </si>
  <si>
    <t>24NR5W</t>
  </si>
  <si>
    <t>R5W 67 24V 5W</t>
  </si>
  <si>
    <t>NAITE LINEA XENON ORIGINAL</t>
  </si>
  <si>
    <t>ND1S</t>
  </si>
  <si>
    <t>D1S 12V 35W 4300K</t>
  </si>
  <si>
    <t>ND2S</t>
  </si>
  <si>
    <t>D2S 12V 35W 4300K</t>
  </si>
  <si>
    <t>ND2R</t>
  </si>
  <si>
    <t>D2R 12V 35W 4300K</t>
  </si>
  <si>
    <t>ND3S</t>
  </si>
  <si>
    <t>D3S 12V 35W 4300K</t>
  </si>
  <si>
    <t>ND4R</t>
  </si>
  <si>
    <t>D4R/S 12V 35W 4300K</t>
  </si>
  <si>
    <t>ND8S</t>
  </si>
  <si>
    <t>D8S 12V 35W 4300K</t>
  </si>
  <si>
    <t>M1COB</t>
  </si>
  <si>
    <t>MODULO COB BLANCO 12V</t>
  </si>
  <si>
    <t>M2COB</t>
  </si>
  <si>
    <t>MODULO COB AZUL 12V</t>
  </si>
  <si>
    <t>M3COB</t>
  </si>
  <si>
    <t>MODULO COB ROJO 12V</t>
  </si>
  <si>
    <t>M4COB</t>
  </si>
  <si>
    <t>MODULO COB VERDE 12V</t>
  </si>
  <si>
    <t>M5COB</t>
  </si>
  <si>
    <t>MODULO COB AMBAR 12V</t>
  </si>
  <si>
    <t>M6COB</t>
  </si>
  <si>
    <t>MODULO COB ROSA 12V</t>
  </si>
  <si>
    <t>M1COB24V</t>
  </si>
  <si>
    <t>MODULO COB BLANCO 24V</t>
  </si>
  <si>
    <t>M2COB24V</t>
  </si>
  <si>
    <t>MODULO COB AZUL 24V</t>
  </si>
  <si>
    <t>M3COB24V</t>
  </si>
  <si>
    <t>MODULO COB ROJO 24V</t>
  </si>
  <si>
    <t>M4COB24V</t>
  </si>
  <si>
    <t>MODULO COB VERDE 24V</t>
  </si>
  <si>
    <t>M5COB24V</t>
  </si>
  <si>
    <t>MODULO COB AMBAR 24V</t>
  </si>
  <si>
    <t>M6COB24V</t>
  </si>
  <si>
    <t>MODULO COB ROSA 24V</t>
  </si>
  <si>
    <t>FICHA5050</t>
  </si>
  <si>
    <t>FICHA PARA ROLLO 5050</t>
  </si>
  <si>
    <t>RBLAN</t>
  </si>
  <si>
    <t>ROLLO LED 5 MTS 2538 BLANCO 12V</t>
  </si>
  <si>
    <t>RROJ</t>
  </si>
  <si>
    <t>ROLLO LED 5 MTS 2538 ROJO 12V</t>
  </si>
  <si>
    <t>RAZUL</t>
  </si>
  <si>
    <t>ROLLO LED 5 MTS 2538 AZUL  12V</t>
  </si>
  <si>
    <t>LED SILICONADOS</t>
  </si>
  <si>
    <t>volt</t>
  </si>
  <si>
    <t>X13</t>
  </si>
  <si>
    <t>LED T10 SILICONA CORTA BLANCA  12V</t>
  </si>
  <si>
    <t>X13AZ</t>
  </si>
  <si>
    <t>LED T10 SILICONA CORTA AZUL 12V</t>
  </si>
  <si>
    <t>X13VE</t>
  </si>
  <si>
    <t>LED T10 SILICONA CORTA VERDE 12V</t>
  </si>
  <si>
    <t>X13AM</t>
  </si>
  <si>
    <t>LED T10 SILICONA CORTA AMBAR 12V</t>
  </si>
  <si>
    <t>X13RO</t>
  </si>
  <si>
    <t>LED T10 SILICONA CORTA ROJO 12V</t>
  </si>
  <si>
    <t>Z1</t>
  </si>
  <si>
    <t>LED T10 SILICONA CORTA BLANCA 24V</t>
  </si>
  <si>
    <t>Z1AZ</t>
  </si>
  <si>
    <t>LED T10 SILICONA CORTA AZUL 24V</t>
  </si>
  <si>
    <t>Z1VE</t>
  </si>
  <si>
    <t>LED T10 SILICONA CORTA VERDE 24V</t>
  </si>
  <si>
    <t>Z1AM</t>
  </si>
  <si>
    <t>LED T10 SILICONA CORTA AMBAR 24V</t>
  </si>
  <si>
    <t>Z1RO</t>
  </si>
  <si>
    <t>LED T10 SILICONA CORTA ROJO 24V</t>
  </si>
  <si>
    <t>1034SIL</t>
  </si>
  <si>
    <t>1034 SILICONA 2 POLOS P21/5W 12V</t>
  </si>
  <si>
    <t>1141SIL</t>
  </si>
  <si>
    <t>1141 67 SILICONA 1 POLO P21W 12V</t>
  </si>
  <si>
    <t>1034SIL24V</t>
  </si>
  <si>
    <t>1034 SILICONA 2 POLOS P21/5W 24V</t>
  </si>
  <si>
    <t>1141SIL24V</t>
  </si>
  <si>
    <t>1141 67 SILICONA 1 POLO P21W 24VV</t>
  </si>
  <si>
    <t>T10RGB</t>
  </si>
  <si>
    <t>LED T10 SILICONADO RGB CON CONTROL REMOTO</t>
  </si>
  <si>
    <t>X8</t>
  </si>
  <si>
    <t>LED T10 SILICONA 12V BLANCA</t>
  </si>
  <si>
    <t>J1</t>
  </si>
  <si>
    <t>LED T10 SILICONA 12V AMBAR</t>
  </si>
  <si>
    <t>12V</t>
  </si>
  <si>
    <t>J2</t>
  </si>
  <si>
    <t>LED T10 SILICONA 12V ROJO</t>
  </si>
  <si>
    <t>J3</t>
  </si>
  <si>
    <t>LED T10 SILICONA 12V VERDE</t>
  </si>
  <si>
    <t>J4</t>
  </si>
  <si>
    <t>LED T10 SILICONA 12V AZUL</t>
  </si>
  <si>
    <t>J5</t>
  </si>
  <si>
    <t>LED T10 SILICONA 12V ROSA</t>
  </si>
  <si>
    <t>X10</t>
  </si>
  <si>
    <t>LED T10 SILICONA 24V BLANCO</t>
  </si>
  <si>
    <t>X14</t>
  </si>
  <si>
    <t>LED T10 SILICONA 24V AMBAR</t>
  </si>
  <si>
    <t>X15</t>
  </si>
  <si>
    <t>LED T10 SILICONA 24V ROJO</t>
  </si>
  <si>
    <t>X16</t>
  </si>
  <si>
    <t>LED T10 SILICONA 24V VERDE</t>
  </si>
  <si>
    <t>X17</t>
  </si>
  <si>
    <t>LED T10 SILICONA 24V AZUL</t>
  </si>
  <si>
    <t>X18</t>
  </si>
  <si>
    <t>LED T10 SILICONA 24V ROSA</t>
  </si>
  <si>
    <t>CERBLAN</t>
  </si>
  <si>
    <t>T10 2821 CERAMICA BLANCO 12V</t>
  </si>
  <si>
    <t>CERROJA</t>
  </si>
  <si>
    <t>T10 2821 CERAMICA ROJA 12V</t>
  </si>
  <si>
    <t>CERAZUL</t>
  </si>
  <si>
    <t>T10 2821 CERAMICA AZUL 12V</t>
  </si>
  <si>
    <t>CERBLAN24V</t>
  </si>
  <si>
    <t>T10 2821 CERAMICA BLANCO 24V</t>
  </si>
  <si>
    <t>CERROJA24V</t>
  </si>
  <si>
    <t>T10 2821 CERAMICA  ROJA 24V</t>
  </si>
  <si>
    <t>CERAZUL24V</t>
  </si>
  <si>
    <t>L9AZ</t>
  </si>
  <si>
    <t>LED  9 PUNTAS T10 2821 5050 SMD - AZUL 12V</t>
  </si>
  <si>
    <t>L9BL</t>
  </si>
  <si>
    <t>LED  9 PUNTAS T10 2821 5050 SMD - BLANCO 12V</t>
  </si>
  <si>
    <t xml:space="preserve">L5BL </t>
  </si>
  <si>
    <t>LED 5 PUNTAS T10 2821 BLANCO 12V</t>
  </si>
  <si>
    <t>L5AZ</t>
  </si>
  <si>
    <t>LED 5 PUNTAS T10 2821 AZUL 12V</t>
  </si>
  <si>
    <t>L5RO</t>
  </si>
  <si>
    <t>LED 5 PUNTAS T10 2821 ROSA 12V</t>
  </si>
  <si>
    <t>L5AM</t>
  </si>
  <si>
    <t>LED 5 PUNTAS  T10 2821 AMBAR 12V</t>
  </si>
  <si>
    <t>L5ROJ</t>
  </si>
  <si>
    <t>LED 5 PUNTAS T10 2821 ROJO 12V</t>
  </si>
  <si>
    <t>L5VDE</t>
  </si>
  <si>
    <t>LED 5 PUNTAS T10 2821 VERDE 12V</t>
  </si>
  <si>
    <t>L5BL24</t>
  </si>
  <si>
    <t>LED 5 PUNTAS T10 2821  BLANCO 24V</t>
  </si>
  <si>
    <t>L5AMB24V</t>
  </si>
  <si>
    <t>LED 5 PUNTAS T10 2821  AMBAR 24V</t>
  </si>
  <si>
    <t>L5AZ24V</t>
  </si>
  <si>
    <t>LED 5 PUNTAS T10 2821  AZUL 24V</t>
  </si>
  <si>
    <t>L5ROJ24V</t>
  </si>
  <si>
    <t>LED 5 PUNTAS T10 2821  ROJO 24V</t>
  </si>
  <si>
    <t>L5RO24V</t>
  </si>
  <si>
    <t>LED 5 PUNTAS T10 2821  ROSA 24V</t>
  </si>
  <si>
    <t>L5VDE24V</t>
  </si>
  <si>
    <t>LED 5 PUNTAS T10 2821  VERDE 24V</t>
  </si>
  <si>
    <t>LUPCAN</t>
  </si>
  <si>
    <t>LED T10 2821 CON LUPA SUPER CANBUS SIN POLARIDAD 12/24V</t>
  </si>
  <si>
    <t>X9</t>
  </si>
  <si>
    <t>LED T10 2821 CANBUS MULTILED SIN POLARIDAD 12/24V</t>
  </si>
  <si>
    <t>1PCAN</t>
  </si>
  <si>
    <t>LED 1141 1 POLO CANBUS SUPER BRILLO 12/24 V</t>
  </si>
  <si>
    <t>2PCAN</t>
  </si>
  <si>
    <t>LED 1034 2 POLOS CANBUS SUPER BRILLO 12/24 V</t>
  </si>
  <si>
    <t>1PBAU</t>
  </si>
  <si>
    <t>LED 1141 1 POLO CANBUS AMBAR PATA DESFASADA 12/24 V</t>
  </si>
  <si>
    <t>1PRED</t>
  </si>
  <si>
    <t>LED 1141 1 POLO CANBUS ROJA 12/24 V</t>
  </si>
  <si>
    <t>2PRED</t>
  </si>
  <si>
    <t>LED 1034 2 POLOS CANBUS ROJA 12/24 V</t>
  </si>
  <si>
    <t>1PAMB</t>
  </si>
  <si>
    <t>LED 1141 1 POLO CANBUS AMBAR 12/24 V</t>
  </si>
  <si>
    <t>L5CC</t>
  </si>
  <si>
    <t>LED 5 PUNTAS CON CULOTE 12V</t>
  </si>
  <si>
    <t>L5CC24</t>
  </si>
  <si>
    <t>LED 5 PUNTAS  CON CULOTE 24V</t>
  </si>
  <si>
    <t>LT3</t>
  </si>
  <si>
    <t>LED TUBULAR 3 LED 39MM BLANCO 12V</t>
  </si>
  <si>
    <t>LT324V</t>
  </si>
  <si>
    <t>LED TUBULAR 3 LED 39MM BLANCO 24VV</t>
  </si>
  <si>
    <t>LT6</t>
  </si>
  <si>
    <t>LED TUBULAR 6 LED 39MM BLANCO 12V</t>
  </si>
  <si>
    <t>LT624V</t>
  </si>
  <si>
    <t>LED TUBULAR 6 LED 39 MM BLANCO 24V</t>
  </si>
  <si>
    <t>LT6CAN</t>
  </si>
  <si>
    <t>LED TUBULAR 6 LED 39 MM CANBUS 12V</t>
  </si>
  <si>
    <t>LTCOB31</t>
  </si>
  <si>
    <t>LED COB TUBULAR 31 MM 12V</t>
  </si>
  <si>
    <t>LTCOB36</t>
  </si>
  <si>
    <t>LED COB TUBULAR 36MM 12V</t>
  </si>
  <si>
    <t>LTCOB39</t>
  </si>
  <si>
    <t>LTCOB41</t>
  </si>
  <si>
    <t>LED COB TUBULAR 41 MM 12V</t>
  </si>
  <si>
    <t>LTCOB3924V</t>
  </si>
  <si>
    <t>B1</t>
  </si>
  <si>
    <t>LED 1141 13 SMD 1 POLO PATA PAREJA BLANCO 12V</t>
  </si>
  <si>
    <t>B1R</t>
  </si>
  <si>
    <t>LED 1141 13 SMD 1 POLO PATA PAREJA ROJA 12V</t>
  </si>
  <si>
    <t>B2</t>
  </si>
  <si>
    <t>LED 1141 13 SMD 1 POLO PATA PAREJA BLANCO 24V</t>
  </si>
  <si>
    <t>B3</t>
  </si>
  <si>
    <t>LED 1034 13 SMD 2 POLOS PATA DESPAREJA BLANCO 12V</t>
  </si>
  <si>
    <t>B4</t>
  </si>
  <si>
    <t>LED 1034 13 SMD 2 POLOS PATA DESPAREJA BLANCO 24V</t>
  </si>
  <si>
    <t>B5</t>
  </si>
  <si>
    <t>LED 1176 13 SMD 2 POLOS PATA PAREJA BLANCO 24V</t>
  </si>
  <si>
    <t>1141AMB</t>
  </si>
  <si>
    <t>LED 1141 13 SMD 1 POLO PATA PAREJA AMBAR 12V</t>
  </si>
  <si>
    <t>1034AMB</t>
  </si>
  <si>
    <t>LED 1034 13 SMD 2 POLOS PATA DESPAREJA AMBAR 12V</t>
  </si>
  <si>
    <t>67S24V</t>
  </si>
  <si>
    <t>LED 67 SMD 1 POLO PATA PAREJA  24V</t>
  </si>
  <si>
    <t>67S</t>
  </si>
  <si>
    <t>LED 67 SMD 1 POLO PATA PAREJA 12V</t>
  </si>
  <si>
    <t>2721PB</t>
  </si>
  <si>
    <t>LED 2721 CON PORTALAMPARAS BLANCO 12V</t>
  </si>
  <si>
    <t>2721PA</t>
  </si>
  <si>
    <t>LED 2721 CON PORTALAMPARAS AZUL 12V</t>
  </si>
  <si>
    <t>2721SB</t>
  </si>
  <si>
    <t>LED 2721 SMD BLANCO 12V</t>
  </si>
  <si>
    <t>2721SA</t>
  </si>
  <si>
    <t>LED 2721 SMD AZUL 12V</t>
  </si>
  <si>
    <t>2721CA</t>
  </si>
  <si>
    <t>LED 2721 CERAMICA AZUL 12V</t>
  </si>
  <si>
    <t>2721CB</t>
  </si>
  <si>
    <t>LED 2721 CERAMICA BLANCO 12V</t>
  </si>
  <si>
    <t>1141CH</t>
  </si>
  <si>
    <t>1141 22SMD CHATA 1 POLO PATA PAREJA 12V</t>
  </si>
  <si>
    <t>1034CH</t>
  </si>
  <si>
    <t>1034 22 SMD CHATA 2 POLOS PATA DESPAREJA  12V</t>
  </si>
  <si>
    <t>1034CH24V</t>
  </si>
  <si>
    <t>1034 22 SMD CHATA 2 POLOS PATA PAREJA  24V</t>
  </si>
  <si>
    <t>1141CH24V</t>
  </si>
  <si>
    <t>1141 22SMD CHATA 1 POLO PATA PAREJA  24V</t>
  </si>
  <si>
    <t>X3</t>
  </si>
  <si>
    <t>1141 COB CHATA PATA PAREJA 12V</t>
  </si>
  <si>
    <t>X4</t>
  </si>
  <si>
    <t>1034 COB CHATA PATA DESPAREJA 12V</t>
  </si>
  <si>
    <t>X324V</t>
  </si>
  <si>
    <t>1141 COB CHATA PATA PAREJA 24V</t>
  </si>
  <si>
    <t>X424V</t>
  </si>
  <si>
    <t>1034 COB CHATA PATA DESPAREJA 24V</t>
  </si>
  <si>
    <t xml:space="preserve">LT201 </t>
  </si>
  <si>
    <t>LED T20 1 POLO 12V</t>
  </si>
  <si>
    <t>LT202</t>
  </si>
  <si>
    <t>LED T20 2 POLOS 12V</t>
  </si>
  <si>
    <t>LT201CAN</t>
  </si>
  <si>
    <t>LED T20 SMD CANBUS CON LUPA 1 POLO 12V</t>
  </si>
  <si>
    <t>LT202CAN</t>
  </si>
  <si>
    <t>LED T20 SMD CANBUS CON LUPA 2 POLOS 12V</t>
  </si>
  <si>
    <t>BARRAS DE LED</t>
  </si>
  <si>
    <t>CUR180</t>
  </si>
  <si>
    <t>CUR240</t>
  </si>
  <si>
    <t>LH8088</t>
  </si>
  <si>
    <t>LH880N</t>
  </si>
  <si>
    <t>LH881W</t>
  </si>
  <si>
    <t>LH880T</t>
  </si>
  <si>
    <t>LH881T</t>
  </si>
  <si>
    <t>LH0057</t>
  </si>
  <si>
    <t>36/S/F</t>
  </si>
  <si>
    <t>72/S/F</t>
  </si>
  <si>
    <t>108/S/F</t>
  </si>
  <si>
    <t>126/S/F</t>
  </si>
  <si>
    <t>144/S/F</t>
  </si>
  <si>
    <t>180/S/F</t>
  </si>
  <si>
    <t>234/S/F</t>
  </si>
  <si>
    <t>288/S/F</t>
  </si>
  <si>
    <t>BARRAS LED SLIM</t>
  </si>
  <si>
    <t>LB6</t>
  </si>
  <si>
    <t>LB12</t>
  </si>
  <si>
    <t>LB18</t>
  </si>
  <si>
    <t>LB24</t>
  </si>
  <si>
    <t>CINRO</t>
  </si>
  <si>
    <t>CINTA ROJA 7CM X 45,7 METROS</t>
  </si>
  <si>
    <t>CINCE</t>
  </si>
  <si>
    <t>CINTA CEBRADA 7CM X 45,7 METROS</t>
  </si>
  <si>
    <t>CINBLA</t>
  </si>
  <si>
    <t>CINTA BLANCA 5CM X 45,7 METROS</t>
  </si>
  <si>
    <t>CINAMA</t>
  </si>
  <si>
    <t>CINTA AMARILLA 5CM X 45,7 METROS</t>
  </si>
  <si>
    <t>LUZ PORTATIL ULTRASTEEL 12V</t>
  </si>
  <si>
    <t>CARGADOR RAPIDO PREMIUM USB AUTO DOBLE</t>
  </si>
  <si>
    <t>ESPEJO RETROVISOR RECTANGULAR</t>
  </si>
  <si>
    <t>PORTA BOTELLA</t>
  </si>
  <si>
    <t>FAROS DE LED</t>
  </si>
  <si>
    <t>27CIR4D</t>
  </si>
  <si>
    <t>27SQ4D</t>
  </si>
  <si>
    <t>18WSTP</t>
  </si>
  <si>
    <t>18CIR</t>
  </si>
  <si>
    <t>12CIR</t>
  </si>
  <si>
    <t>9CIR/S</t>
  </si>
  <si>
    <t>18STP/S</t>
  </si>
  <si>
    <t>27CIR/S</t>
  </si>
  <si>
    <t>27SQ/S</t>
  </si>
  <si>
    <t>48SQ/S</t>
  </si>
  <si>
    <t>51CIR/BLACK</t>
  </si>
  <si>
    <t>51CIR/RED</t>
  </si>
  <si>
    <t>ÍNDICE</t>
  </si>
  <si>
    <t>NAITE LÁMPARAS</t>
  </si>
  <si>
    <t>LED SEÑALIZACIÓN</t>
  </si>
  <si>
    <t>LED SILICONA</t>
  </si>
  <si>
    <t>FAROS LED</t>
  </si>
  <si>
    <t>BARRAS LED</t>
  </si>
  <si>
    <t>ACCESORIOS</t>
  </si>
  <si>
    <t>ESCOBILLAS</t>
  </si>
  <si>
    <t>IR</t>
  </si>
  <si>
    <t>PRECIO CON EL DESCUENTO</t>
  </si>
  <si>
    <t>CARGAR AQUÍ EL DESCUENTO</t>
  </si>
  <si>
    <t>CVN</t>
  </si>
  <si>
    <t>CUBRE VOLANTE NEGRO 38</t>
  </si>
  <si>
    <t>CVA</t>
  </si>
  <si>
    <t>CUBRE VOLANTE NEGRO Y AZUL  38</t>
  </si>
  <si>
    <t>CVR</t>
  </si>
  <si>
    <t>CUBRE VOLANTE NEGRO Y ROJO 38</t>
  </si>
  <si>
    <t>CVG</t>
  </si>
  <si>
    <t>CUBRE VOLANTE NEGRO Y GRIS 38</t>
  </si>
  <si>
    <t>CHAM</t>
  </si>
  <si>
    <t>PANO CHAMOIS 44 X 32CM</t>
  </si>
  <si>
    <t>ESCOB 15" CONVENC C/U "DYR" DEL</t>
  </si>
  <si>
    <t>ESCOB 16" CONVENC C/U "DYR" DEL</t>
  </si>
  <si>
    <t>ESCOB 18" CONVENC C/U "DYR" DEL</t>
  </si>
  <si>
    <t>ESCOB 19" CONVENC C/U "DYR" DEL</t>
  </si>
  <si>
    <t>ESCOB 20" CONVENC C/U "DYR" DEL</t>
  </si>
  <si>
    <t>ESCOB 21" CONVENC C/U "DYR" DEL</t>
  </si>
  <si>
    <t>ESCOB 22" CONVENC C/U "DYR" DEL</t>
  </si>
  <si>
    <t>ESCOB 24" CONVENC C/U "DYR" DEL</t>
  </si>
  <si>
    <t>ESCOB 26" CONVENC C/U "DYR" DEL</t>
  </si>
  <si>
    <t>ESCOB 28" CONVENC C/U "DYR" DEL</t>
  </si>
  <si>
    <t>Escobillas Ultra BLADE</t>
  </si>
  <si>
    <t>ESCOB 14" ULTRA BLADE C/U "DYR"DEL(+10 Adap)</t>
  </si>
  <si>
    <t>ESCOB 15" ULTRA BLADE C/U "DYR"DEL(+10 Adap)</t>
  </si>
  <si>
    <t>ESCOB 16" ULTRA BLADE C/U "DYR"DEL(+10 Adap)</t>
  </si>
  <si>
    <t>ESCOB 18" ULTRA BLADE C/U "DYR"DEL(+10 Adap)</t>
  </si>
  <si>
    <t>ESCOB 19" ULTRA BLADE C/U "DYR"DEL(+10 Adap)</t>
  </si>
  <si>
    <t>ESCOB 20" ULTRA BLADE C/U "DYR"DEL(+10 Adap)</t>
  </si>
  <si>
    <t>ESCOB 21" ULTRA BLADE C/U "DYR"DEL(+10 Adap)</t>
  </si>
  <si>
    <t>ESCOB 22" ULTRA BLADE C/U "DYR"DEL(+10 Adap)</t>
  </si>
  <si>
    <t>ESCOB 24" ULTRA BLADE C/U "DYR"DEL(+10 Adap)</t>
  </si>
  <si>
    <t>ESCOB 26" ULTRA BLADE C/U "DYR"DEL(+10 Adap)</t>
  </si>
  <si>
    <t>ESCOB 28" ULTRA BLADE C/U "DYR"DEL(+10 Adap)</t>
  </si>
  <si>
    <t>ESCOB 30" ULTRA BLADE C/U "DYR"DEL(+10 Adap)</t>
  </si>
  <si>
    <t xml:space="preserve">Escobillas ESPECIALES </t>
  </si>
  <si>
    <t>ESCOB AMAROK 13 DELUXE JUEGO 24 + 24</t>
  </si>
  <si>
    <t>ESCOB ARGO/CRONOS DELUXE JUEGO 16 + 24</t>
  </si>
  <si>
    <t>ESCOB COROLLA/NOTE/NISS EL JUEGO 28 + 14</t>
  </si>
  <si>
    <t>ESCOB HILUX/TREND/ECOSP EL JUEGO 22 + 16</t>
  </si>
  <si>
    <t>Escobillas TRASERAS</t>
  </si>
  <si>
    <t>ESCOB TRAS 10"+1 Eng(VW-FORD)DYR</t>
  </si>
  <si>
    <t>ESCOB TRAS 12"+1 Eng(CHEV-VW-FORD-REN)DYR</t>
  </si>
  <si>
    <t xml:space="preserve">ESCOB TRAS 12"+3 Eng(CIT-CHE-FIA-FOR-PEU-REN)DYR </t>
  </si>
  <si>
    <t>ESCOB TRAS 14"+1 Eng(CHEV-FIAT-VW-RENAULT)DYR</t>
  </si>
  <si>
    <t xml:space="preserve">ESCOB TRAS 14"+3 Eng(FOR-PEU-REN-VW-HON)DYR  </t>
  </si>
  <si>
    <r>
      <t>LED COB TUBULAR 39 MM 12V</t>
    </r>
    <r>
      <rPr>
        <b/>
        <sz val="10"/>
        <color indexed="10"/>
        <rFont val="Calibri"/>
        <family val="2"/>
        <scheme val="minor"/>
      </rPr>
      <t xml:space="preserve"> </t>
    </r>
  </si>
  <si>
    <r>
      <t>LED COB TUBULAR 39 MM 24V</t>
    </r>
    <r>
      <rPr>
        <b/>
        <sz val="10"/>
        <color indexed="10"/>
        <rFont val="Calibri"/>
        <family val="2"/>
        <scheme val="minor"/>
      </rPr>
      <t xml:space="preserve"> </t>
    </r>
  </si>
  <si>
    <t xml:space="preserve">           SOPORTE PARA CELULAR MAGNETICO EXPANSIBLE Y FLEXIBLE </t>
  </si>
  <si>
    <t>ANTENA TUNNING AUTOADHESIVA                                                                   ANGULO AJUSTABLE DE 0 A 90</t>
  </si>
  <si>
    <t xml:space="preserve">       ACCESORIOS</t>
  </si>
  <si>
    <t>CARGUE AQUÍ EL DESCUENTO</t>
  </si>
  <si>
    <t xml:space="preserve">  PRECIO CON EL DESCUENTO</t>
  </si>
  <si>
    <t xml:space="preserve">     ESCOBILLAS</t>
  </si>
  <si>
    <t xml:space="preserve">                             PRODUCTOS PARA USO OFF ROAD - PRECIO MAS IVA DEL %10.5</t>
  </si>
  <si>
    <t xml:space="preserve">               LAMPARAS HALOGENAS HOMOLOGADAS PREMIUM</t>
  </si>
  <si>
    <t>CARGAR AQUI EL DESCUENTO</t>
  </si>
  <si>
    <t xml:space="preserve">LAMPARAS LED </t>
  </si>
  <si>
    <t xml:space="preserve">                          PRODUCTOS PARA USO OFF ROAD - PRECIOS MAS IVA</t>
  </si>
  <si>
    <t xml:space="preserve">                        PRECIOS MAS IVA</t>
  </si>
  <si>
    <t xml:space="preserve">                                      PRODUCTOS PARA USO OFF ROAD - PRECIOS MAS IVA DEL 10.5</t>
  </si>
  <si>
    <t xml:space="preserve">                                               PRODUCTOS PARA USO OFF ROAD - PRECIOS MAS IVA</t>
  </si>
  <si>
    <t xml:space="preserve">                                        PRECIOS MAS IVA</t>
  </si>
  <si>
    <t xml:space="preserve">                                             PRECIOS MAS IVA</t>
  </si>
  <si>
    <t>ROLLOS LED</t>
  </si>
  <si>
    <t xml:space="preserve">                                                          </t>
  </si>
  <si>
    <t>BARRA CURVA 60 LEDS 180W 12/24V               84.5 x 9 x 8cm - OFF ROAD</t>
  </si>
  <si>
    <t>BARRA CURVA 80 LEDS 240W 12/24V           110 x 9 x 8cm - OFF ROAD</t>
  </si>
  <si>
    <t>BARRA 7 D BEAM SPOT                                                        9.8 x 7.8 x 6.5cm - OFF ROAD</t>
  </si>
  <si>
    <t>BARRA 7 D BEAM SPOT                                                         16.5 x 7.8 x 6.5cm - OFF ROAD</t>
  </si>
  <si>
    <t>BARRA 7 D BEAM SPOT                                                          23.5 x 7.8 x 6.5cm -  OFF ROAD</t>
  </si>
  <si>
    <t>BARRA 7 D BEAM SPOT                                                       37 x 7.8 x 6.5cm - OFF ROAD</t>
  </si>
  <si>
    <t>BARRA 7 D BEAM SPOT                                                       50.5 x 7.8 x 6.5cm - OFF ROAD</t>
  </si>
  <si>
    <t>BARRA 7 D BEAM SPOT                                                      64 x 7.8 x 6.5cm - OFF ROAD</t>
  </si>
  <si>
    <t>BARRA 6 LEDS 18W 12/24V                                             18.6 x 2.95 x 4.65cm - OFF ROAD</t>
  </si>
  <si>
    <t>BARRA 12 LEDS 36W 12/24V                                           34.3 x 2.95 x 4.65cm - OFF ROAD</t>
  </si>
  <si>
    <t>BARRA 18 LEDS 54W 12/24V                                           50 x 2.95 x 4.65cm - OFF ROAD</t>
  </si>
  <si>
    <t>BARRA 24 LEDS 72W 12/24V                                            65.7 x 2.95 x 4.65mm - OFF ROAD</t>
  </si>
  <si>
    <t>NAITE LINEA 12V SUPER WHITE</t>
  </si>
  <si>
    <t>LEDBL</t>
  </si>
  <si>
    <t>LEDAZ</t>
  </si>
  <si>
    <t>LEDROJ</t>
  </si>
  <si>
    <t>LEDAM</t>
  </si>
  <si>
    <t>LEDPIN</t>
  </si>
  <si>
    <t>LEDVE</t>
  </si>
  <si>
    <t>LEDBL24V</t>
  </si>
  <si>
    <t>LEDAM24V</t>
  </si>
  <si>
    <t>LEDAZ24V</t>
  </si>
  <si>
    <t>LEDROJ24V</t>
  </si>
  <si>
    <t>LEDPIN24V</t>
  </si>
  <si>
    <t>LEDVE24V</t>
  </si>
  <si>
    <t>1141 CERAMICA 1 POLO PATA PAREJA 12V</t>
  </si>
  <si>
    <t>1034 CERAMICA 2 POLOS PATA DESPAREJA  12V</t>
  </si>
  <si>
    <t>1141 CERAMICA 1 POLO PATA PAREJA  24V</t>
  </si>
  <si>
    <t>1141CER</t>
  </si>
  <si>
    <t>1034CER</t>
  </si>
  <si>
    <t>1034CER24V</t>
  </si>
  <si>
    <t>1141CER24V</t>
  </si>
  <si>
    <t>SILBL</t>
  </si>
  <si>
    <t>SILAM</t>
  </si>
  <si>
    <t>SILROJ</t>
  </si>
  <si>
    <t>SILVE</t>
  </si>
  <si>
    <t>SILAZ</t>
  </si>
  <si>
    <t>SILPIN</t>
  </si>
  <si>
    <t>SILBL24V</t>
  </si>
  <si>
    <t>SILAM24V</t>
  </si>
  <si>
    <t>SILROJ24V</t>
  </si>
  <si>
    <t>SILVE24V</t>
  </si>
  <si>
    <t>SILAZ24V</t>
  </si>
  <si>
    <t>SILPIN24V</t>
  </si>
  <si>
    <t>FICHAS DE CONEXIÓN Y PORTALAMPARAS</t>
  </si>
  <si>
    <t>TIPO PRODUCTO</t>
  </si>
  <si>
    <t>MARCA</t>
  </si>
  <si>
    <t>EMULADOR</t>
  </si>
  <si>
    <t>Emulador para trailer 4 vias</t>
  </si>
  <si>
    <t>Emulador</t>
  </si>
  <si>
    <t>RONBAY</t>
  </si>
  <si>
    <t>EMULADOR-5</t>
  </si>
  <si>
    <t>Emulador para trailer 5 vias</t>
  </si>
  <si>
    <t>FI0005</t>
  </si>
  <si>
    <t>Fichas 2 Vias chata parlante (1 macho - 1 hembra)</t>
  </si>
  <si>
    <t>Fichas Inyectadas</t>
  </si>
  <si>
    <t>FI0006</t>
  </si>
  <si>
    <t xml:space="preserve">Fichas 2 Vias chata parlante (1 macho - 1 hembra) reforzada </t>
  </si>
  <si>
    <t>FI1121</t>
  </si>
  <si>
    <t>Fichas 5 Vias acoplado de nylon-goma Reforzada</t>
  </si>
  <si>
    <t>FI1122</t>
  </si>
  <si>
    <t>Fichas 7 Vias acoplado de nylon-goma</t>
  </si>
  <si>
    <t>FI1126</t>
  </si>
  <si>
    <t>Fichas 2 Vias chata electro cable 2,5 mm a 25 cm</t>
  </si>
  <si>
    <t>FMNR01</t>
  </si>
  <si>
    <t>Ficha Mini Relay (5 Vias. Cable 2 mm.)</t>
  </si>
  <si>
    <t>Fichas Plasticas</t>
  </si>
  <si>
    <t>FMNR70</t>
  </si>
  <si>
    <t>Ficha Mini Relay 70 Amp (4 Vias.)</t>
  </si>
  <si>
    <t>FP1001</t>
  </si>
  <si>
    <t>Ficha 1 Via Hembra (porta macho)</t>
  </si>
  <si>
    <t>FP1002</t>
  </si>
  <si>
    <t>Ficha 1 Via Macho (porta Hembra)</t>
  </si>
  <si>
    <t>FP1003</t>
  </si>
  <si>
    <t>Ficha 2 Via Hembra (porta macho)</t>
  </si>
  <si>
    <t>FP1004</t>
  </si>
  <si>
    <t>Ficha 2 Vias Macho (porta Hembra)</t>
  </si>
  <si>
    <t>FP1005</t>
  </si>
  <si>
    <t>Ficha 2 Via Hembra en T (porta macho)</t>
  </si>
  <si>
    <t>FP1006</t>
  </si>
  <si>
    <t>Ficha 2 Vias Macho en T (porta Hembra)</t>
  </si>
  <si>
    <t>FP1007</t>
  </si>
  <si>
    <t>Ficha 3 Via Hembra (porta macho)</t>
  </si>
  <si>
    <t>FP1008</t>
  </si>
  <si>
    <t>Ficha 3 Vias Macho (porta Hembra)</t>
  </si>
  <si>
    <t>FP1060</t>
  </si>
  <si>
    <t xml:space="preserve">Portafusible Mini Ficha Aéreo </t>
  </si>
  <si>
    <t>FPT001</t>
  </si>
  <si>
    <t>Ficha PT (Faro Automotor 3 Vias. Cable 2 mm.)</t>
  </si>
  <si>
    <t>IMPO098</t>
  </si>
  <si>
    <t>Ficha 2 vias lampara H16</t>
  </si>
  <si>
    <t>Fichas Importadas</t>
  </si>
  <si>
    <t>IMPO099</t>
  </si>
  <si>
    <t>Ficha 2 vias Honda - Toyota Lampara</t>
  </si>
  <si>
    <t>IMPO100</t>
  </si>
  <si>
    <t>Ficha 2 vias Honda - Toyota</t>
  </si>
  <si>
    <t>IMPO1196</t>
  </si>
  <si>
    <t>Ficha 2 vias lampara H1</t>
  </si>
  <si>
    <t>IMPO121</t>
  </si>
  <si>
    <t>Ficha 2 vias para lampara H11 Toyota</t>
  </si>
  <si>
    <t>IMPO1213</t>
  </si>
  <si>
    <t>Ficha 2 vias faros auxilliares Ford</t>
  </si>
  <si>
    <t>IMPO1401</t>
  </si>
  <si>
    <t>Ficha 2 Vias Universal Inyectores-Sensores Negra</t>
  </si>
  <si>
    <t>IMPO1402</t>
  </si>
  <si>
    <t>Ficha 3 Vias Univ. Inyectores-Sensores- Mód. Distribuidor</t>
  </si>
  <si>
    <t>IMPO1413</t>
  </si>
  <si>
    <t>Ficha 2 Vias original FIAT-GM</t>
  </si>
  <si>
    <t>IMPO1414</t>
  </si>
  <si>
    <t xml:space="preserve">Ficha 3 Vias Original original FIAT-GM </t>
  </si>
  <si>
    <t>IMPO1440</t>
  </si>
  <si>
    <t>Ficha 2 Vias Lámpara 9005/9006</t>
  </si>
  <si>
    <t>IMPO1567</t>
  </si>
  <si>
    <t>Ficha 2 Vias Lámpara H11</t>
  </si>
  <si>
    <t>IMPO1644</t>
  </si>
  <si>
    <t>Ficha 1 Via l Ampara H 1</t>
  </si>
  <si>
    <t>PFFA02</t>
  </si>
  <si>
    <t>Portafusible ficha aéreo (Cable 2 mm.)</t>
  </si>
  <si>
    <t>PFMX02</t>
  </si>
  <si>
    <t>Portafusible Maxi ficha (Cable 4 mm.)</t>
  </si>
  <si>
    <t>PL0001</t>
  </si>
  <si>
    <t>Araña Grande 1 polo</t>
  </si>
  <si>
    <t>Portalamparas de Chapa</t>
  </si>
  <si>
    <t>PL0002</t>
  </si>
  <si>
    <t>Araña Grande 2 polos</t>
  </si>
  <si>
    <t>PL0003</t>
  </si>
  <si>
    <t>Soporte Largo 1 polo</t>
  </si>
  <si>
    <t>PL0004</t>
  </si>
  <si>
    <t>Soporte Largo 2 polos</t>
  </si>
  <si>
    <t>PL2825</t>
  </si>
  <si>
    <t>Portalámpara Universal para s/ culote</t>
  </si>
  <si>
    <t>PLH1</t>
  </si>
  <si>
    <t>Ficha Lámpara H1</t>
  </si>
  <si>
    <t>PLH7</t>
  </si>
  <si>
    <t>Ficha 2 Vias para lámpara H7</t>
  </si>
  <si>
    <t>PLH7/1</t>
  </si>
  <si>
    <t>Ficha 2 Vias Macho para lámpara H7 2 Vias</t>
  </si>
  <si>
    <t>PLH7C</t>
  </si>
  <si>
    <t>Ficha 2 vias para lampara H7 ceramica</t>
  </si>
  <si>
    <t>IMPO120</t>
  </si>
  <si>
    <t>Ficha 2 vias lampara Toyota</t>
  </si>
  <si>
    <t>FICHAS CONEXIÓN</t>
  </si>
  <si>
    <t>LED  T10 DE VIDRIO 2821 BLANCO 12V</t>
  </si>
  <si>
    <t>LED T10 DE VIDRIO  2821 AZUL 12V</t>
  </si>
  <si>
    <t>LED  T10 DE VIDRIO2821 ROSA 12V</t>
  </si>
  <si>
    <t>LED  T10 DE VIDRIO 2821 AMBAR 12V</t>
  </si>
  <si>
    <t>LED T10 DE VIDRIO 2821 ROJO 12V</t>
  </si>
  <si>
    <t>LED T10 DE VIDRIO 2821 VERDE 12V</t>
  </si>
  <si>
    <t>LED T10 DE VIDRIO 2821  BLANCO 24V</t>
  </si>
  <si>
    <t>LED T10 DE VIDRIO 2821  AMBAR 24V</t>
  </si>
  <si>
    <t>LED  T10 DE VIDRIO 2821  AZUL 24V</t>
  </si>
  <si>
    <t>LED  T10 DE VIDRIO 2821  ROJO 24V</t>
  </si>
  <si>
    <t>LED  T10 DE VIDRIO 2821  ROSA 24V</t>
  </si>
  <si>
    <t>LED  T10 DE VIDRIO 2821  VERDE 24V</t>
  </si>
  <si>
    <t>1034 CERAMICA 2 POLOS PATA DESPAREJA  24V</t>
  </si>
  <si>
    <t>FP1042</t>
  </si>
  <si>
    <t>Portafusible de vidrio aereo</t>
  </si>
  <si>
    <t>KIT DE LED S6 CON COOLER</t>
  </si>
  <si>
    <t>RXH1</t>
  </si>
  <si>
    <t>RXH3</t>
  </si>
  <si>
    <t>RXH4</t>
  </si>
  <si>
    <t>RXH7</t>
  </si>
  <si>
    <t>RXH11</t>
  </si>
  <si>
    <t>RXH13</t>
  </si>
  <si>
    <t>RXH16</t>
  </si>
  <si>
    <t>RXH27</t>
  </si>
  <si>
    <t>RX9004/7</t>
  </si>
  <si>
    <t>RX9005</t>
  </si>
  <si>
    <t>RX9006</t>
  </si>
  <si>
    <t>KIT DE LED S1 H1 12V - OFF ROAD</t>
  </si>
  <si>
    <t>KIT DE LED S1 H3 12V - OFF ROAD</t>
  </si>
  <si>
    <t>KIT DE LED S1 H4 12V - OFF ROAD</t>
  </si>
  <si>
    <t>KIT DE LED S1 H7 12V - OFF ROAD</t>
  </si>
  <si>
    <t>KIT DE LED S1 H11 12V - OFF ROAD</t>
  </si>
  <si>
    <t>KIT DE LED S1 H13 12V - OFF ROAD</t>
  </si>
  <si>
    <t>KIT DE LED S1 H15 12V - OFF ROAD</t>
  </si>
  <si>
    <t>KIT DE LED S1 H16 12V - OFF ROAD</t>
  </si>
  <si>
    <t>KIT DE LED S1 H27 12V - OFF ROAD</t>
  </si>
  <si>
    <t>KIT DE LED S1 9004/7 12V - OFF ROAD</t>
  </si>
  <si>
    <t>KIT DE LED S1 9005 12V - OFF ROAD</t>
  </si>
  <si>
    <t>KIT DE LED S1 9006 12V - OFF ROAD</t>
  </si>
  <si>
    <t>S1H1</t>
  </si>
  <si>
    <t>S1H3</t>
  </si>
  <si>
    <t>S1H4</t>
  </si>
  <si>
    <t>S1H7</t>
  </si>
  <si>
    <t>S1H11</t>
  </si>
  <si>
    <t>S1H13</t>
  </si>
  <si>
    <t>S1H15</t>
  </si>
  <si>
    <t>S1H16</t>
  </si>
  <si>
    <t>S1H27</t>
  </si>
  <si>
    <t>S19004/7</t>
  </si>
  <si>
    <t xml:space="preserve">S19005 </t>
  </si>
  <si>
    <t>S19006</t>
  </si>
  <si>
    <t>KIT DE LED S1 SIN COOLER CHIP CSP</t>
  </si>
  <si>
    <t>P16H1</t>
  </si>
  <si>
    <t>P16H3</t>
  </si>
  <si>
    <t>P16H4</t>
  </si>
  <si>
    <t>P16H7</t>
  </si>
  <si>
    <t>P16H11</t>
  </si>
  <si>
    <t>P16H16</t>
  </si>
  <si>
    <t>P16H27</t>
  </si>
  <si>
    <t>P169004/7</t>
  </si>
  <si>
    <t>P169005</t>
  </si>
  <si>
    <t>P169006</t>
  </si>
  <si>
    <t>KIT DE LED P16 PREMIUM H1 12V - OFF ROAD</t>
  </si>
  <si>
    <t>KIT DE LED P16 PREMIUM H3 12V - OFF ROAD</t>
  </si>
  <si>
    <t>KIT DE LED P16 PREMIUM H4 12V - OFF ROAD</t>
  </si>
  <si>
    <t>KIT DE LED P16 PREMIUM H7 12V - OFF ROAD</t>
  </si>
  <si>
    <t>KIT DE LED P16 PREMIUM H11 12V - OFF ROAD</t>
  </si>
  <si>
    <t>KIT DE LED P16 PREMIUM H13 12V - OFF ROAD</t>
  </si>
  <si>
    <t>KIT DE LED P16 PREMIUM H27 12V - OFF ROAD</t>
  </si>
  <si>
    <t>KIT DE LED P16 PREMIUM 9004/7 12V - OFF ROAD</t>
  </si>
  <si>
    <t>KIT DE LED P16 PREMIUM 9005 12V - OFF ROAD</t>
  </si>
  <si>
    <t>KIT DE LED P16 PREMIUM 9006 12V - OFF ROAD</t>
  </si>
  <si>
    <t>KIT DE LED SUPER CANBUS M5 ALTA GAMA</t>
  </si>
  <si>
    <t>M5H1</t>
  </si>
  <si>
    <t>M5H3</t>
  </si>
  <si>
    <t>M5H4</t>
  </si>
  <si>
    <t>M5H7</t>
  </si>
  <si>
    <t>M5H11</t>
  </si>
  <si>
    <t>M5H16</t>
  </si>
  <si>
    <t>M59004/7</t>
  </si>
  <si>
    <t>M59005</t>
  </si>
  <si>
    <t>M59006</t>
  </si>
  <si>
    <t>ALF04</t>
  </si>
  <si>
    <t>ALF03</t>
  </si>
  <si>
    <t>CAB200</t>
  </si>
  <si>
    <t>CAB500</t>
  </si>
  <si>
    <t>COMP1</t>
  </si>
  <si>
    <t>COMP2</t>
  </si>
  <si>
    <t>VAL01</t>
  </si>
  <si>
    <t>VAL02</t>
  </si>
  <si>
    <t>VAL03</t>
  </si>
  <si>
    <t>VAL04</t>
  </si>
  <si>
    <t>VAL05</t>
  </si>
  <si>
    <t>VAL06</t>
  </si>
  <si>
    <t>VAL07</t>
  </si>
  <si>
    <t>VAL08</t>
  </si>
  <si>
    <t>VAL09</t>
  </si>
  <si>
    <t>VAL010</t>
  </si>
  <si>
    <t>VAL011</t>
  </si>
  <si>
    <t>VAL012</t>
  </si>
  <si>
    <t>VAL013</t>
  </si>
  <si>
    <t>VAL014</t>
  </si>
  <si>
    <t>AMA01</t>
  </si>
  <si>
    <t>REM01</t>
  </si>
  <si>
    <t>REM02</t>
  </si>
  <si>
    <t>ACE01</t>
  </si>
  <si>
    <t>PITON01</t>
  </si>
  <si>
    <t>PITON02</t>
  </si>
  <si>
    <t>PITON03</t>
  </si>
  <si>
    <t>PITON04</t>
  </si>
  <si>
    <t>PITON05</t>
  </si>
  <si>
    <t>PITON06</t>
  </si>
  <si>
    <t>LCRUZ</t>
  </si>
  <si>
    <t>LTELE</t>
  </si>
  <si>
    <t>SB01</t>
  </si>
  <si>
    <t>SB02</t>
  </si>
  <si>
    <t>VENTI02</t>
  </si>
  <si>
    <t>MICRO01</t>
  </si>
  <si>
    <t>GUAN01</t>
  </si>
  <si>
    <t>GUAN02</t>
  </si>
  <si>
    <t>GUAN03</t>
  </si>
  <si>
    <t>ESP01</t>
  </si>
  <si>
    <t>ESP02</t>
  </si>
  <si>
    <t>ESP03</t>
  </si>
  <si>
    <t>PREM01</t>
  </si>
  <si>
    <t>PREM02</t>
  </si>
  <si>
    <t>PREM03</t>
  </si>
  <si>
    <t>CABE01</t>
  </si>
  <si>
    <t>CABE02</t>
  </si>
  <si>
    <t>CABE03</t>
  </si>
  <si>
    <t>TDISCO01</t>
  </si>
  <si>
    <t>TDISCO02</t>
  </si>
  <si>
    <t>TDISCO03</t>
  </si>
  <si>
    <t>TDISCO04</t>
  </si>
  <si>
    <t>TDISCO05</t>
  </si>
  <si>
    <t>TDISCO06</t>
  </si>
  <si>
    <t>TDISCO07</t>
  </si>
  <si>
    <t>TDISCO08</t>
  </si>
  <si>
    <t>TDISCO09</t>
  </si>
  <si>
    <t>FICHA</t>
  </si>
  <si>
    <t>MINI</t>
  </si>
  <si>
    <t>VE110</t>
  </si>
  <si>
    <t>VE100</t>
  </si>
  <si>
    <t>VE90</t>
  </si>
  <si>
    <t>VE80</t>
  </si>
  <si>
    <t>VE60</t>
  </si>
  <si>
    <t>ALFOMBRA 3 PIEZAS NEGRA72*43 / 43*137</t>
  </si>
  <si>
    <t>COMPRESOR DE AIRE 12V, 150 PSI, CILINDRO 2x40MM 35 AMP</t>
  </si>
  <si>
    <t>JUEGO DE TAPITAS  DE VALVULA GRANADA METALIZADA 4 PCS NEGRO</t>
  </si>
  <si>
    <t>JUEGO DE TAPITAS  DE VALVULA GRANADA METALIZADA 4 PCS SILVER</t>
  </si>
  <si>
    <t>JUEGO DE TAPITAS  DE VALVULA GRANADA METALIZADA 4 PCS AZUL</t>
  </si>
  <si>
    <t>JUEGO DE TAPITAS  DE VALVULA GRANADA METALIZADA 4 PCS ROJA</t>
  </si>
  <si>
    <t>CINTA DE AMARRE CON CRIQUE 1" x 3,5 METROS  (2 PIEZAS)</t>
  </si>
  <si>
    <t>SOGA DE REMOLQUE CON GANCHOS METALICOS 2 TON</t>
  </si>
  <si>
    <t>SOGA DE REMOLQUE CON GANCHOS METALICOS 5 TON</t>
  </si>
  <si>
    <t>LINGA DE ACERO METALICA 6MM X 4 METROS HASTA 2000KGS</t>
  </si>
  <si>
    <t>TRABA PITON PARA
MOTO , 22 * 1200MM
ROJO UNIVERSAL</t>
  </si>
  <si>
    <t>TRABA PITON PARA
MOTO , 22 * 1200MM
NEGRO UNIVERSAL</t>
  </si>
  <si>
    <t>LLAVE CRUZ CROMADA 14"</t>
  </si>
  <si>
    <t>LLAVE CRUZ TELESCOPICA</t>
  </si>
  <si>
    <t>LLAVE SACA BUJIAS CARDANICA 16MM</t>
  </si>
  <si>
    <t>LLAVE SACA BUJIAS CARDANICA 21MM</t>
  </si>
  <si>
    <t>VENTILADOR
DISPLAY DE 2 VENTILADORES
4" 12V PLASTICO
NEGRO UNIVERSAL</t>
  </si>
  <si>
    <t>SET DE PAÑO DE MICROFIBRA X 3 UNIDADES</t>
  </si>
  <si>
    <t>ESPONJA MICROFIBRA AMARILLA</t>
  </si>
  <si>
    <t>ESPONJA MICROFIBRA AZUL</t>
  </si>
  <si>
    <t>ESPONJA MICROFIBRA ROJA</t>
  </si>
  <si>
    <t xml:space="preserve">PAÑO DE CORAL PREMIUM 40 CM X 35 CM 750 GRAMOS VERDE
</t>
  </si>
  <si>
    <t xml:space="preserve">PAÑO DE CORAL PREMIUM 40 CM X 35 CM 750 GRAMOS GRIS 
</t>
  </si>
  <si>
    <t xml:space="preserve">PAÑO DE CORAL PREMIUM 40 CM X 35 CM 750 GRAMOS ROJO
</t>
  </si>
  <si>
    <t>CABLE REMINDER AMARILLO</t>
  </si>
  <si>
    <t>CABLE REMINDER ROJO</t>
  </si>
  <si>
    <t>CABLE REMINDER NEGRO</t>
  </si>
  <si>
    <t>FUSIBLE FICHA SURTIDO 10 UNIDADES</t>
  </si>
  <si>
    <t>FUSIBLE MINI SURTIDO 10 UNIDADES</t>
  </si>
  <si>
    <t>CIRCULO DE VELOCIDAD MAXIMA 110KM/H</t>
  </si>
  <si>
    <t>CIRCULO DE VELOCIDAD MAXIMA 100KM/H</t>
  </si>
  <si>
    <t>CIRCULO DE VELOCIDAD MAXIMA 90KM/H</t>
  </si>
  <si>
    <t>CIRCULO DE VELOCIDAD MAXIMA 80KM/H</t>
  </si>
  <si>
    <t>CIRCULO DE VELOCIDAD MAXIMA 60KM/H</t>
  </si>
  <si>
    <t>CABLE PUENTE DE BATERIA
2,5 METROS 200 AMP
ROJO Y NEGRO UNIVERSAL</t>
  </si>
  <si>
    <t>CABLE PUENTE DE BATERIA
2,5 METROS 500 AMP
ROJO Y NEGRO UNIVERSAL</t>
  </si>
  <si>
    <t xml:space="preserve">
COMPRESOR DE AIRE 12V
140 PSI CILINDRO 1x30MM
10 AMP</t>
  </si>
  <si>
    <t>JUEGO DE TAPITAS DE VALVULA
CALAVERA METALIZADA 4 PCS
SILVER UNIVERSAL</t>
  </si>
  <si>
    <t>JUEGO DE TAPITAS DE VALVULA TUNNING
NEGRA</t>
  </si>
  <si>
    <t>JUEGO DE TAPITAS DE VALVULA TUNNING
AZUL</t>
  </si>
  <si>
    <t>JUEGO DE TAPITAS DE VALVULA TUNNING
ROJO</t>
  </si>
  <si>
    <t>JUEGO DE TAPITAS DE VALVULA TUNNING
SILVER</t>
  </si>
  <si>
    <t>JUEGO DE TAPITAS DE VALVULA TUNNING
ROSA</t>
  </si>
  <si>
    <t xml:space="preserve">
TRABA PITON PARA
MOTO , 22 * 1500MM
ROJO UNIVERSAL</t>
  </si>
  <si>
    <t xml:space="preserve">
TRABA PITON PARA
MOTO , 22 * 1500MM
NEGRO UNIVERSAL</t>
  </si>
  <si>
    <t xml:space="preserve">
ALFOMBRA PVC
4 PIEZAS NEGRA
72*45 / 44.5*45</t>
  </si>
  <si>
    <t>JUEGO DE TAPITAS DE VALVULA
CALAVERA METALIZADA 4 PCS
NEGRA UNIVERSAL</t>
  </si>
  <si>
    <t>TRABA PITON PREMIUM
PARA MOTO 8x1. 25mm x 1.20mts</t>
  </si>
  <si>
    <t>GUANTE DE MICROFIBRA COLOR  VERDE</t>
  </si>
  <si>
    <t>GUANTE DE MICROFIBRA COLOR GRIS</t>
  </si>
  <si>
    <t>GUANTE DE MICROFIBRA COLOR AZUL</t>
  </si>
  <si>
    <t>TMOTO01</t>
  </si>
  <si>
    <t>TABLERO MOTO DIGITAL</t>
  </si>
  <si>
    <t>DETAILING</t>
  </si>
  <si>
    <t>TECLAS</t>
  </si>
  <si>
    <t>TEC01</t>
  </si>
  <si>
    <t>TEC02</t>
  </si>
  <si>
    <t>TEC03</t>
  </si>
  <si>
    <t>TEC04</t>
  </si>
  <si>
    <t>TEC05</t>
  </si>
  <si>
    <t>TEC06</t>
  </si>
  <si>
    <t>TEC07</t>
  </si>
  <si>
    <t>TEC08</t>
  </si>
  <si>
    <t>TEC09</t>
  </si>
  <si>
    <t>TEC10</t>
  </si>
  <si>
    <t>SWITCH ON-OFF MOTO</t>
  </si>
  <si>
    <t>BARRA 3 LEDS 9W 12/24V                                             10 x 2.95 x 4.65cm - OFF ROAD</t>
  </si>
  <si>
    <t>42CIR</t>
  </si>
  <si>
    <t>36CIR</t>
  </si>
  <si>
    <t>10CIR</t>
  </si>
  <si>
    <t>20CIR</t>
  </si>
  <si>
    <t>24CIR</t>
  </si>
  <si>
    <t>24SQ</t>
  </si>
  <si>
    <t>45REC</t>
  </si>
  <si>
    <t>15SQ</t>
  </si>
  <si>
    <t>24REC</t>
  </si>
  <si>
    <t>P16H13</t>
  </si>
  <si>
    <t>P16H15</t>
  </si>
  <si>
    <t>KIT DE LED P16 PREMIUM H15 12V - OFF ROAD</t>
  </si>
  <si>
    <t>M5H13</t>
  </si>
  <si>
    <t>M5H15</t>
  </si>
  <si>
    <t>KIT DE LED P16 PREMIUM H16 12V - OFF ROAD</t>
  </si>
  <si>
    <t>ACCESORIOS MOTO</t>
  </si>
  <si>
    <t>JUEGO DE TAPITAS DE VALVULA CORONA
SILVER</t>
  </si>
  <si>
    <t>JUEGO DE TAPITAS DE VALVULA CORONA
NEGRA</t>
  </si>
  <si>
    <t>JUEGO DE TAPITAS DE VALVULA CORONA
AZUL</t>
  </si>
  <si>
    <t>LINEA PREMIUM</t>
  </si>
  <si>
    <t>12CIR4D</t>
  </si>
  <si>
    <t>12SQ4D</t>
  </si>
  <si>
    <t>BARRAS CURVAS</t>
  </si>
  <si>
    <t>BARRAS RECTAS</t>
  </si>
  <si>
    <t>BARRAS BEAM SPOT</t>
  </si>
  <si>
    <t>LLAVE DE UN PUNTO TIPO AVION</t>
  </si>
  <si>
    <t>LLAVE DE UN PUNTO METALICA</t>
  </si>
  <si>
    <t>BOTON PULSADOR</t>
  </si>
  <si>
    <t>TECLA OVAL</t>
  </si>
  <si>
    <t>TECLA DE EMBUTIR UNIVERSAL</t>
  </si>
  <si>
    <t>LLAVE INVERSA MINI</t>
  </si>
  <si>
    <t>TECLA UN PUNTO REDONDA</t>
  </si>
  <si>
    <t>LLAVE DE UN PUNTO MINI</t>
  </si>
  <si>
    <t>KIT CREE LED RX MINI SIN COOLER</t>
  </si>
  <si>
    <t>KIT DE LED H1 RX SIN COOLER MINI  12V - OFF ROAD</t>
  </si>
  <si>
    <t>KIT DE LED H3 RX SIN COOLER MINI  12V - OFF ROAD</t>
  </si>
  <si>
    <t>KIT DE LED H4 RX SIN COOLER MINI  12V - OFF ROAD</t>
  </si>
  <si>
    <t>KIT DE LED H7 RX SIN COOLER MINI  12V - OFF ROAD</t>
  </si>
  <si>
    <t>KIT DE LED H11 RX SIN COOLER MINI  12V - OFF ROAD</t>
  </si>
  <si>
    <t>KIT DE LED H13 RX SIN COOLER MINI  12V - OFF ROAD</t>
  </si>
  <si>
    <t>RXH15</t>
  </si>
  <si>
    <t>KIT DE LED H15 RX SIN COOLER MINI  12V - OFF ROAD</t>
  </si>
  <si>
    <t>KIT DE LED H16 RX SIN COOLER MINI  12V - OFF ROAD</t>
  </si>
  <si>
    <t>KIT DE LED H27 RX SIN COOLER MINI  12V - OFF ROAD</t>
  </si>
  <si>
    <t>KIT DE LED H9004/7 RX SIN COOLER MINI  12V - OFF ROAD</t>
  </si>
  <si>
    <t>KIT DE LED 9005 RX SIN COOLER MINI  12V - OFF ROAD</t>
  </si>
  <si>
    <t>KIT DE LED 9006 RX SIN COOLER MINI  12V - OFF ROAD</t>
  </si>
  <si>
    <t>NS6H1</t>
  </si>
  <si>
    <t>NS6H3</t>
  </si>
  <si>
    <t>NS6H4</t>
  </si>
  <si>
    <t>NS6H7</t>
  </si>
  <si>
    <t>NS6H11</t>
  </si>
  <si>
    <t>NS6H13</t>
  </si>
  <si>
    <t>NS6H15</t>
  </si>
  <si>
    <t>KIT DE LED H15 S6 12V - OFF ROAD</t>
  </si>
  <si>
    <t>NS6H16</t>
  </si>
  <si>
    <t>NS6H27</t>
  </si>
  <si>
    <t>NS69004-7</t>
  </si>
  <si>
    <t>NS69005</t>
  </si>
  <si>
    <t>NS69006</t>
  </si>
  <si>
    <t>KIT DE LED P16 PREMIUM CON COOLER</t>
  </si>
  <si>
    <t>KIT DE LED M5 CANBUS PREMIUM H1 12V - OFF ROAD</t>
  </si>
  <si>
    <t>KIT DE LED M5 CANBUS PREMIUM H3 12V - OFF ROAD</t>
  </si>
  <si>
    <t>KIT DE LED M5 CANBUS PREMIUM H4 12V - OFF ROAD</t>
  </si>
  <si>
    <t>KIT DE LED M5 CANBUS PREMIUM H7 12V - OFF ROAD</t>
  </si>
  <si>
    <t>KIT DE LED M5 CANBUS PREMIUM H11 12V - OFF ROAD</t>
  </si>
  <si>
    <t>KIT DE LED M5 CANBUS PREMIUM H13 12V - OFF ROAD</t>
  </si>
  <si>
    <t>KIT DE LED M5 CANBUS PREMIUM H15 12V - OFF ROAD</t>
  </si>
  <si>
    <t>KIT DE LED M5 CANBUS PREMIUM H16 12V - OFF ROAD</t>
  </si>
  <si>
    <t>M5H27</t>
  </si>
  <si>
    <t>KIT DE LED M5 CANBUS PREMIUM H27 12V - OFF ROAD</t>
  </si>
  <si>
    <t>KIT DE LED M5 CANBUS PREMIUM 9004/7 12V - OFF ROAD</t>
  </si>
  <si>
    <t>KIT DE LED M5 CANBUS PREMIUM 9005 12V - OFF ROAD</t>
  </si>
  <si>
    <t>KIT DE LED M5 CANBUS PREMIUM 9006 12V - OFF ROAD</t>
  </si>
  <si>
    <t>TRABA DISCO DE MOTO                                        DOS LLAVES -  NEGRO</t>
  </si>
  <si>
    <t>TRABA DISCO DE MOTO                                        DOS LLAVES -  AZUL</t>
  </si>
  <si>
    <t>TRABA DISCO DE MOTO                                        DOS LLAVES -  ROJO</t>
  </si>
  <si>
    <t>TRABA DISCO DE MOTO CON ALARMA                      DOS LLAVES - NEGRO</t>
  </si>
  <si>
    <t>TRABA DISCO DE MOTO CON ALARMA                      DOS LLAVES - ROJO</t>
  </si>
  <si>
    <t>TRABA DISCO DE MOTO CON ALARMA                      DOS LLAVES - AZUL</t>
  </si>
  <si>
    <t>MODULOS COB</t>
  </si>
  <si>
    <t xml:space="preserve">                                         PRODUCTO PARA USO OFF ROAD - PRECIOS MAS IVA </t>
  </si>
  <si>
    <t>ACCESORIOS DE MOTO</t>
  </si>
  <si>
    <t>FRED27</t>
  </si>
  <si>
    <t>FCUA27</t>
  </si>
  <si>
    <t>PRECIOS MAS IVA</t>
  </si>
  <si>
    <t>s</t>
  </si>
  <si>
    <t>TRABA DISCO DE MOTO PREMIUM                     DOS LLAVES - AZUL</t>
  </si>
  <si>
    <t>TRABA DISCO DE MOTO PREMIUM                     DOS LLAVES - ROJO</t>
  </si>
  <si>
    <t xml:space="preserve">
TRABA PITON PARA
MOTO , 22 * 1200MM
AZUL UNIVERSAL</t>
  </si>
  <si>
    <t>TRABA DISCO DE MOTO PREMIUM                     DOS LLAVES - NEGRO</t>
  </si>
  <si>
    <t>2CIR</t>
  </si>
  <si>
    <t>FARO 9 LEDS REDONDO  27W 12/24V  WATERPROOF IP67 - OFF ROAD - MEDIDAS 11  x 11 x 1.8 cm</t>
  </si>
  <si>
    <t>FARO DE LED MINI CUADRADO 27W 12/24  WATERPROOF IP 67 - OFF ROAD - MEDIDAS 8.5 x 8.5 x 1.8 cm</t>
  </si>
  <si>
    <t>FARO DE LED MINI REDONDO 27W 12/24  WATERPROOF IP 67 - OFF ROAD - MEDIDAS 8.5 x 8.5 x 1.8 cm</t>
  </si>
  <si>
    <t>FARO 9 LEDS CUADRADO  27W 12/24V     WATERPROOF IP67 - OFF ROAD - MEDIDAS 10.5 x 10.5 x 2 cm</t>
  </si>
  <si>
    <t>FARO 16 LEDS REDONDO 48W 12/24V  WATERPROOF IP67 - OFF ROAD - MEDIDAS 11 x 11 x 2.5 cm</t>
  </si>
  <si>
    <t>FARO 16 LEDS CUADRADO  48W 12/24V  WATERPROOF IP67 - OFF ROAD - MEDIDAS 11 x 11 x 2.2 cm</t>
  </si>
  <si>
    <t>FARO 6 LEDS RECTANGULAR 18W 12/24v  WATERPROOF IP67 - OFF ROAD - MEDIDAS 14 x 3.5 x 4 cm</t>
  </si>
  <si>
    <t>FARO LED REDONDO CON OJO DE ANGEL  12/24V   WATERPROOF IP67 - OFF ROAD - MEDIDAS 11 x 11 x 2.5cm</t>
  </si>
  <si>
    <t>FARO LED CUADRADO CON OJO DE ANGEL  12/24V   WATERPROOF IP67 - OFF ROAD - MEDIDAS 11 x 11 x 2.5cm</t>
  </si>
  <si>
    <t xml:space="preserve">           FARO 3 LEDS 9W  9W 12/24V WATERPROOF IP 67                                                    OFF ROAD MEDIDAS 8 x 8 x 4.5cm  </t>
  </si>
  <si>
    <t>FARO REDONDO 7 PULGADAS CALABERA 12/24 WATERPROOF IP 67 - OFF ROAD ALTA-BAJA- COLORES - 19 x 19 x 7 cm</t>
  </si>
  <si>
    <t>FARO  REDONDO 7 PULGADAS  12/24V WATERPROOF IP 67  OFF ROAD- ALTA-BAJA MEDIDAS 18.5 x 18.5 x 6.5 cm</t>
  </si>
  <si>
    <t>FARO REDONDO MAS CALABERA 12/24V  WATERPRROF IP 67   OFF ROAD - MEDIDAS 10.5 x 10.5 x 2.3 cm</t>
  </si>
  <si>
    <t>FARO LED CALABERA 12/24V  WATERPROOF IP 67                    OFF ROAD - BLANCA Y AMBAR -MEDIDAS 9 x 4 x 4 cm</t>
  </si>
  <si>
    <t>FARO LED LECHUZA 12/24V - WATERPROOF IP 67                      OFF ROAD - BLANCA Y AMBAR - MEDIDAS 6 x 3 CM</t>
  </si>
  <si>
    <t>FARO DE MOTO 12/24V - WATERPRROF IP 67                             OFF ROAD - BLANCA Y AMBAR - MEDIDAS 7 x 3.5 x 4.5cm</t>
  </si>
  <si>
    <t>FARO CUADRADO OJO DE ANGEL 12/24V WATERPROOF IP 67 OFF ROAD - MEDIDAS 10.8 x 10.8 x 4cm</t>
  </si>
  <si>
    <t>FARO REDONDO OJO DE ANGEL 12/24V WATERPROOF IP 67 OFF ROAD - MEDIDAS 11 x 11 x 4cm</t>
  </si>
  <si>
    <t>FARO RECTANGULAR FLASH 18W 12/24V  WATERPROOF IP67 OFF ROAD - MEDIDAS 16 x 4 x 4 cm</t>
  </si>
  <si>
    <t xml:space="preserve">  FARO LED  REDONDO MOTO 12W 12v  WATERPROOF IP67  OFF ROAD - MEDIDAS 12 x 6 x 3cm</t>
  </si>
  <si>
    <t>FARO 9 LEDS REDONDO  27W 12/24V  WATERPROOF IP67 - OFF ROAD - MEDIDAS 11  x 11 x 2.6 cm</t>
  </si>
  <si>
    <t>FARO 9 LEDS CUADRADO  27W 12/24V  WATERPROOF IP67 - OFF ROAD - MEDIDAS 10.5  x 10.5 x 2.6 cm</t>
  </si>
  <si>
    <t>FARO 16 LEDS CUADRADO  48W 12/24V  WATERPROOF IP67 - OFF ROAD - MEDIDAS 10.5  x 10.5 x 3.5  cm</t>
  </si>
  <si>
    <t>FARO 17 LEDS REDONDO 51W 12/24V  WATERPROOF IP67  OFF ROAD - MEDIDAS 18 x 18 x 4 cm</t>
  </si>
  <si>
    <t>BARRA 12 LEDS 36W 12/24V                                               16 x 6.5 x 6.5cm - OFF ROAD</t>
  </si>
  <si>
    <t>BARRA 24 LEDS 72W 12/24V                                        30.3 x 6.5 x 6.5cm - OFF ROAD</t>
  </si>
  <si>
    <t xml:space="preserve">             BARRA 36 LEDS 108W 12/24V                            43.5 x 6.5 x 6.5cm - OFF ROAD</t>
  </si>
  <si>
    <t>BARRA 42 LEDS 126W 12/24V                                       50.8 x 6.5 x 6.5cm - OFF ROAD</t>
  </si>
  <si>
    <t>BARRA 48 LEDS 144W 12/24V                                        57.3 x 6.5 x 6.5cm - OFF ROAD</t>
  </si>
  <si>
    <t>BARRA 60 LEDS 180W 12/24V                                                   71 x 6.5 x 6.5cm - OFF ROAD</t>
  </si>
  <si>
    <t>BARRA 78 LEDS 234W 12/24V                                         91.5 x 6.5 x 6.5cm - OFF ROAD</t>
  </si>
  <si>
    <t>BARRA 96 LEDS 288W 12/24V                                       110.6 x 6.5 x 6.5cm - OFF ROAD</t>
  </si>
  <si>
    <t>LB9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</si>
</sst>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5" formatCode="&quot;$&quot;\ #,##0;\-&quot;$&quot;\ #,##0"/>
    <numFmt numFmtId="44" formatCode="_-&quot;$&quot;\ * #,##0.00_-;\-&quot;$&quot;\ * #,##0.00_-;_-&quot;$&quot;\ * &quot;-&quot;??_-;_-@_-"/>
    <numFmt numFmtId="164" formatCode="0.00_);[Red]\(0.00\)"/>
    <numFmt numFmtId="165" formatCode="_([$€]* #,##0.00_);_([$€]* \(#,##0.00\);_([$€]* &quot;-&quot;??_);_(@_)"/>
    <numFmt numFmtId="166" formatCode="_-[$$-2C0A]\ * #,##0.00_-;\-[$$-2C0A]\ * #,##0.00_-;_-[$$-2C0A]\ * &quot;-&quot;??_-;_-@_-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  <numFmt numFmtId="170" formatCode="_ &quot;¥&quot;* #,##0.00_ ;_ &quot;¥&quot;* \-#,##0.00_ ;_ &quot;¥&quot;* &quot;-&quot;??_ ;_ @_ "/>
    <numFmt numFmtId="171" formatCode="0.000_);[Red]\(0.000\)"/>
    <numFmt numFmtId="172" formatCode="&quot;$&quot;\ #,##0.00"/>
    <numFmt numFmtId="173" formatCode="_ &quot;$&quot;\ * #,##0.000_ ;_ &quot;$&quot;\ * \-#,##0.000_ ;_ &quot;$&quot;\ * &quot;-&quot;??_ ;_ @_ "/>
    <numFmt numFmtId="174" formatCode="_-[$$-540A]* #,##0.00_ ;_-[$$-540A]* \-#,##0.00\ ;_-[$$-540A]* &quot;-&quot;??_ ;_-@_ "/>
    <numFmt numFmtId="175" formatCode="&quot;$&quot;\ #,##0.00000;\-&quot;$&quot;\ #,##0.00000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rgb="FF000000"/>
      <name val="Calibri"/>
      <family val="2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theme="1"/>
      <name val="Calibri"/>
      <family val="3"/>
      <charset val="134"/>
      <scheme val="minor"/>
    </font>
    <font>
      <sz val="12"/>
      <color theme="1"/>
      <name val="Calibri"/>
      <family val="2"/>
      <charset val="134"/>
      <scheme val="minor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Arial"/>
      <family val="2"/>
    </font>
    <font>
      <b/>
      <sz val="22"/>
      <color theme="0"/>
      <name val="Calibri"/>
      <family val="2"/>
      <scheme val="minor"/>
    </font>
    <font>
      <b/>
      <sz val="22"/>
      <color theme="4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22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0"/>
      <name val="Arial Black"/>
      <family val="2"/>
    </font>
    <font>
      <sz val="10"/>
      <name val="宋体"/>
      <charset val="134"/>
    </font>
    <font>
      <sz val="11"/>
      <color theme="1"/>
      <name val="Tahoma"/>
      <family val="2"/>
      <charset val="13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8"/>
      <name val="Calibri"/>
      <family val="2"/>
      <scheme val="minor"/>
    </font>
    <font>
      <b/>
      <u/>
      <sz val="22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/>
      <name val="宋体"/>
      <charset val="134"/>
    </font>
    <font>
      <b/>
      <sz val="28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Arial"/>
      <family val="2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8"/>
      <color theme="0"/>
      <name val="Arial"/>
      <family val="2"/>
    </font>
    <font>
      <sz val="1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b/>
      <sz val="9"/>
      <color indexed="8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Calibri (Cuerpo)"/>
    </font>
    <font>
      <b/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3" tint="0.59999389629810485"/>
      </left>
      <right/>
      <top/>
      <bottom/>
      <diagonal/>
    </border>
  </borders>
  <cellStyleXfs count="1490">
    <xf numFmtId="165" fontId="0" fillId="0" borderId="0"/>
    <xf numFmtId="165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65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Border="0" applyAlignment="0"/>
    <xf numFmtId="165" fontId="6" fillId="0" borderId="0">
      <alignment vertical="center"/>
    </xf>
    <xf numFmtId="165" fontId="6" fillId="0" borderId="0">
      <alignment vertical="center"/>
    </xf>
    <xf numFmtId="165" fontId="7" fillId="0" borderId="0"/>
    <xf numFmtId="165" fontId="16" fillId="0" borderId="5" applyNumberFormat="0" applyFill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9" fillId="0" borderId="0">
      <alignment vertical="center"/>
    </xf>
    <xf numFmtId="165" fontId="21" fillId="18" borderId="3" applyNumberFormat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" fillId="0" borderId="0">
      <alignment vertical="top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" fillId="0" borderId="0">
      <alignment vertical="top"/>
    </xf>
    <xf numFmtId="165" fontId="18" fillId="15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" fillId="0" borderId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9" fillId="5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9" fillId="15" borderId="0" applyNumberFormat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3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13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9" fillId="18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9" fillId="18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9" fillId="4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" fillId="0" borderId="0">
      <alignment vertical="center"/>
    </xf>
    <xf numFmtId="165" fontId="9" fillId="17" borderId="0" applyNumberFormat="0" applyBorder="0" applyAlignment="0" applyProtection="0">
      <alignment vertical="center"/>
    </xf>
    <xf numFmtId="165" fontId="2" fillId="0" borderId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7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7" borderId="0" applyNumberFormat="0" applyBorder="0" applyAlignment="0" applyProtection="0">
      <alignment vertical="center"/>
    </xf>
    <xf numFmtId="165" fontId="2" fillId="0" borderId="0">
      <alignment vertical="center"/>
    </xf>
    <xf numFmtId="165" fontId="9" fillId="17" borderId="0" applyNumberFormat="0" applyBorder="0" applyAlignment="0" applyProtection="0">
      <alignment vertical="center"/>
    </xf>
    <xf numFmtId="165" fontId="9" fillId="17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9" fillId="19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12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9" fillId="2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11" borderId="0" applyNumberFormat="0" applyBorder="0" applyAlignment="0" applyProtection="0">
      <alignment vertical="center"/>
    </xf>
    <xf numFmtId="165" fontId="13" fillId="4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7" fillId="0" borderId="0">
      <alignment vertical="center"/>
    </xf>
    <xf numFmtId="165" fontId="21" fillId="18" borderId="3" applyNumberFormat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1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0" borderId="0">
      <alignment vertical="center"/>
    </xf>
    <xf numFmtId="165" fontId="13" fillId="6" borderId="0" applyNumberFormat="0" applyBorder="0" applyAlignment="0" applyProtection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13" fillId="7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6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25" fillId="0" borderId="10" applyNumberFormat="0" applyFill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24" fillId="0" borderId="9" applyNumberFormat="0" applyFill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0" fillId="0" borderId="4" applyNumberFormat="0" applyFill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0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1" fillId="0" borderId="0" applyNumberFormat="0" applyFill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8" fillId="15" borderId="0" applyNumberFormat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26" fillId="0" borderId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7" fillId="0" borderId="0">
      <alignment vertical="center"/>
    </xf>
    <xf numFmtId="165" fontId="14" fillId="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13" fillId="23" borderId="0" applyNumberFormat="0" applyBorder="0" applyAlignment="0" applyProtection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" fillId="0" borderId="0">
      <alignment vertical="top"/>
    </xf>
    <xf numFmtId="165" fontId="9" fillId="0" borderId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0" borderId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0" borderId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21" fillId="18" borderId="3" applyNumberFormat="0" applyAlignment="0" applyProtection="0">
      <alignment vertical="center"/>
    </xf>
    <xf numFmtId="165" fontId="9" fillId="0" borderId="0">
      <alignment vertical="center"/>
    </xf>
    <xf numFmtId="165" fontId="21" fillId="18" borderId="3" applyNumberFormat="0" applyAlignment="0" applyProtection="0">
      <alignment vertical="center"/>
    </xf>
    <xf numFmtId="165" fontId="9" fillId="0" borderId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0" borderId="0" applyNumberFormat="0" applyFill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2" fillId="0" borderId="0" applyNumberFormat="0" applyFill="0" applyBorder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4" fillId="3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19" fillId="16" borderId="7" applyNumberFormat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20" fillId="0" borderId="0" applyNumberFormat="0" applyFill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7" fillId="0" borderId="0" applyNumberFormat="0" applyFill="0" applyBorder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6" fillId="0" borderId="5" applyNumberFormat="0" applyFill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10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2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23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7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8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13" fillId="24" borderId="0" applyNumberFormat="0" applyBorder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2" fillId="20" borderId="0" applyNumberFormat="0" applyBorder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4" fillId="0" borderId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165" fontId="3" fillId="14" borderId="6" applyNumberFormat="0" applyFont="0" applyAlignment="0" applyProtection="0">
      <alignment vertical="center"/>
    </xf>
    <xf numFmtId="0" fontId="27" fillId="0" borderId="0">
      <alignment vertical="center"/>
    </xf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31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5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5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" fontId="28" fillId="0" borderId="1" applyNumberFormat="0" applyProtection="0">
      <alignment horizontal="right" vertical="center"/>
    </xf>
    <xf numFmtId="4" fontId="29" fillId="25" borderId="1" applyNumberFormat="0" applyProtection="0">
      <alignment horizontal="left" vertical="center" wrapText="1"/>
    </xf>
    <xf numFmtId="0" fontId="2" fillId="0" borderId="0">
      <alignment vertical="center"/>
    </xf>
    <xf numFmtId="0" fontId="1" fillId="0" borderId="0"/>
    <xf numFmtId="165" fontId="21" fillId="18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2" fillId="0" borderId="2" applyNumberFormat="0" applyFill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15" fillId="9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3" fillId="9" borderId="8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165" fontId="21" fillId="18" borderId="3" applyNumberFormat="0" applyAlignment="0" applyProtection="0">
      <alignment vertical="center"/>
    </xf>
    <xf numFmtId="0" fontId="5" fillId="0" borderId="0" applyNumberFormat="0" applyFill="0" applyBorder="0" applyAlignment="0" applyProtection="0"/>
    <xf numFmtId="0" fontId="35" fillId="0" borderId="0"/>
    <xf numFmtId="0" fontId="5" fillId="0" borderId="0"/>
    <xf numFmtId="168" fontId="40" fillId="0" borderId="0" applyFont="0" applyFill="0" applyBorder="0" applyAlignment="0" applyProtection="0"/>
    <xf numFmtId="0" fontId="40" fillId="0" borderId="0"/>
    <xf numFmtId="0" fontId="5" fillId="0" borderId="0">
      <alignment vertical="center"/>
    </xf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5" fillId="0" borderId="0" applyProtection="0">
      <alignment vertical="center"/>
    </xf>
    <xf numFmtId="0" fontId="5" fillId="0" borderId="0">
      <alignment vertical="center"/>
    </xf>
    <xf numFmtId="170" fontId="5" fillId="0" borderId="0" applyFont="0" applyFill="0" applyBorder="0" applyAlignment="0" applyProtection="0"/>
    <xf numFmtId="0" fontId="48" fillId="0" borderId="0"/>
    <xf numFmtId="9" fontId="40" fillId="0" borderId="0" applyFont="0" applyFill="0" applyBorder="0" applyAlignment="0" applyProtection="0"/>
    <xf numFmtId="0" fontId="51" fillId="0" borderId="0">
      <alignment vertical="center"/>
    </xf>
    <xf numFmtId="170" fontId="51" fillId="0" borderId="0" applyNumberFormat="0" applyFont="0" applyFill="0" applyBorder="0" applyAlignment="0" applyProtection="0">
      <alignment vertical="center"/>
    </xf>
    <xf numFmtId="165" fontId="5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35" fillId="0" borderId="0" applyFont="0" applyFill="0" applyBorder="0" applyAlignment="0" applyProtection="0"/>
  </cellStyleXfs>
  <cellXfs count="254">
    <xf numFmtId="165" fontId="0" fillId="0" borderId="0" xfId="0"/>
    <xf numFmtId="0" fontId="35" fillId="2" borderId="0" xfId="1470" applyFill="1"/>
    <xf numFmtId="0" fontId="38" fillId="2" borderId="0" xfId="1470" applyFont="1" applyFill="1"/>
    <xf numFmtId="167" fontId="35" fillId="2" borderId="0" xfId="1470" applyNumberFormat="1" applyFill="1" applyAlignment="1">
      <alignment horizontal="right"/>
    </xf>
    <xf numFmtId="0" fontId="40" fillId="2" borderId="0" xfId="1473" applyFill="1"/>
    <xf numFmtId="0" fontId="40" fillId="0" borderId="0" xfId="1473"/>
    <xf numFmtId="0" fontId="5" fillId="2" borderId="0" xfId="1474" applyFill="1">
      <alignment vertical="center"/>
    </xf>
    <xf numFmtId="0" fontId="36" fillId="2" borderId="0" xfId="1470" applyFont="1" applyFill="1" applyAlignment="1">
      <alignment horizontal="center" vertical="center" wrapText="1"/>
    </xf>
    <xf numFmtId="0" fontId="35" fillId="2" borderId="11" xfId="1470" applyFill="1" applyBorder="1"/>
    <xf numFmtId="0" fontId="44" fillId="2" borderId="0" xfId="1474" applyFont="1" applyFill="1">
      <alignment vertical="center"/>
    </xf>
    <xf numFmtId="0" fontId="5" fillId="2" borderId="0" xfId="1474" applyFill="1" applyAlignment="1">
      <alignment vertical="center" wrapText="1"/>
    </xf>
    <xf numFmtId="167" fontId="5" fillId="2" borderId="0" xfId="1474" applyNumberFormat="1" applyFill="1">
      <alignment vertical="center"/>
    </xf>
    <xf numFmtId="0" fontId="45" fillId="2" borderId="0" xfId="1474" applyFont="1" applyFill="1">
      <alignment vertical="center"/>
    </xf>
    <xf numFmtId="0" fontId="5" fillId="2" borderId="0" xfId="1474" applyFill="1" applyAlignment="1">
      <alignment horizontal="center" vertical="center"/>
    </xf>
    <xf numFmtId="0" fontId="5" fillId="2" borderId="0" xfId="1479" applyFill="1" applyProtection="1">
      <alignment vertical="center"/>
    </xf>
    <xf numFmtId="0" fontId="5" fillId="29" borderId="0" xfId="1479" applyFill="1" applyAlignment="1" applyProtection="1">
      <alignment horizontal="center" vertical="center" wrapText="1"/>
    </xf>
    <xf numFmtId="0" fontId="5" fillId="0" borderId="0" xfId="1479" applyAlignment="1" applyProtection="1"/>
    <xf numFmtId="0" fontId="5" fillId="0" borderId="0" xfId="1479" applyProtection="1">
      <alignment vertical="center"/>
    </xf>
    <xf numFmtId="0" fontId="5" fillId="2" borderId="0" xfId="1479" applyFill="1" applyAlignment="1" applyProtection="1"/>
    <xf numFmtId="0" fontId="5" fillId="29" borderId="0" xfId="1479" applyFill="1" applyAlignment="1" applyProtection="1"/>
    <xf numFmtId="0" fontId="47" fillId="2" borderId="0" xfId="1479" applyFont="1" applyFill="1" applyAlignment="1" applyProtection="1">
      <alignment horizontal="center" vertical="center" wrapText="1"/>
    </xf>
    <xf numFmtId="0" fontId="47" fillId="29" borderId="0" xfId="1479" applyFont="1" applyFill="1" applyAlignment="1" applyProtection="1">
      <alignment horizontal="center" vertical="center" wrapText="1"/>
    </xf>
    <xf numFmtId="0" fontId="47" fillId="29" borderId="0" xfId="1479" applyFont="1" applyFill="1" applyAlignment="1" applyProtection="1">
      <alignment horizontal="left" vertical="center" wrapText="1"/>
    </xf>
    <xf numFmtId="164" fontId="5" fillId="29" borderId="0" xfId="1479" applyNumberFormat="1" applyFill="1" applyProtection="1">
      <alignment vertical="center"/>
    </xf>
    <xf numFmtId="171" fontId="5" fillId="29" borderId="0" xfId="1479" applyNumberFormat="1" applyFill="1" applyProtection="1">
      <alignment vertical="center"/>
    </xf>
    <xf numFmtId="0" fontId="5" fillId="2" borderId="0" xfId="1479" applyFill="1" applyAlignment="1" applyProtection="1">
      <alignment horizontal="center" vertical="center" wrapText="1"/>
    </xf>
    <xf numFmtId="0" fontId="5" fillId="29" borderId="0" xfId="1479" applyFill="1" applyAlignment="1" applyProtection="1">
      <alignment horizontal="left" vertical="center" wrapText="1"/>
    </xf>
    <xf numFmtId="164" fontId="5" fillId="29" borderId="0" xfId="1479" applyNumberFormat="1" applyFill="1" applyAlignment="1" applyProtection="1">
      <alignment horizontal="center" vertical="center" wrapText="1"/>
    </xf>
    <xf numFmtId="171" fontId="5" fillId="29" borderId="0" xfId="1479" applyNumberFormat="1" applyFill="1" applyAlignment="1" applyProtection="1">
      <alignment horizontal="center" vertical="center" wrapText="1"/>
    </xf>
    <xf numFmtId="0" fontId="49" fillId="0" borderId="0" xfId="1482" applyFont="1" applyAlignment="1">
      <alignment horizontal="center"/>
    </xf>
    <xf numFmtId="0" fontId="50" fillId="0" borderId="0" xfId="1482" applyFont="1" applyAlignment="1">
      <alignment horizontal="center" vertical="center"/>
    </xf>
    <xf numFmtId="0" fontId="49" fillId="0" borderId="0" xfId="1482" applyFont="1" applyAlignment="1">
      <alignment horizontal="center" vertical="center"/>
    </xf>
    <xf numFmtId="166" fontId="40" fillId="2" borderId="0" xfId="1470" applyNumberFormat="1" applyFont="1" applyFill="1"/>
    <xf numFmtId="0" fontId="41" fillId="26" borderId="0" xfId="1470" applyFont="1" applyFill="1" applyAlignment="1">
      <alignment horizontal="center" vertical="center" wrapText="1"/>
    </xf>
    <xf numFmtId="174" fontId="5" fillId="29" borderId="0" xfId="1479" applyNumberFormat="1" applyFill="1" applyAlignment="1" applyProtection="1"/>
    <xf numFmtId="2" fontId="38" fillId="2" borderId="0" xfId="1470" applyNumberFormat="1" applyFont="1" applyFill="1"/>
    <xf numFmtId="2" fontId="59" fillId="29" borderId="0" xfId="1479" applyNumberFormat="1" applyFont="1" applyFill="1" applyAlignment="1" applyProtection="1">
      <alignment horizontal="center" vertical="center" wrapText="1"/>
    </xf>
    <xf numFmtId="2" fontId="38" fillId="0" borderId="0" xfId="1473" applyNumberFormat="1" applyFont="1"/>
    <xf numFmtId="0" fontId="54" fillId="2" borderId="0" xfId="1486" applyNumberFormat="1" applyFont="1" applyFill="1" applyAlignment="1">
      <alignment vertical="center"/>
    </xf>
    <xf numFmtId="0" fontId="39" fillId="32" borderId="0" xfId="1470" applyFont="1" applyFill="1" applyAlignment="1">
      <alignment horizontal="center" vertical="center"/>
    </xf>
    <xf numFmtId="0" fontId="65" fillId="27" borderId="11" xfId="1470" applyFont="1" applyFill="1" applyBorder="1" applyAlignment="1">
      <alignment horizontal="center" vertical="center"/>
    </xf>
    <xf numFmtId="0" fontId="65" fillId="32" borderId="0" xfId="1470" applyFont="1" applyFill="1" applyAlignment="1">
      <alignment vertical="center"/>
    </xf>
    <xf numFmtId="0" fontId="37" fillId="2" borderId="0" xfId="1470" applyFont="1" applyFill="1" applyAlignment="1">
      <alignment vertical="center" wrapText="1"/>
    </xf>
    <xf numFmtId="0" fontId="68" fillId="2" borderId="0" xfId="1470" applyFont="1" applyFill="1" applyAlignment="1">
      <alignment horizontal="center" vertical="center" wrapText="1"/>
    </xf>
    <xf numFmtId="0" fontId="33" fillId="0" borderId="0" xfId="1473" applyFont="1"/>
    <xf numFmtId="166" fontId="33" fillId="0" borderId="0" xfId="1473" applyNumberFormat="1" applyFont="1"/>
    <xf numFmtId="0" fontId="33" fillId="2" borderId="0" xfId="1473" applyFont="1" applyFill="1"/>
    <xf numFmtId="0" fontId="38" fillId="0" borderId="0" xfId="1473" applyFont="1"/>
    <xf numFmtId="0" fontId="70" fillId="2" borderId="0" xfId="1474" applyFont="1" applyFill="1">
      <alignment vertical="center"/>
    </xf>
    <xf numFmtId="0" fontId="75" fillId="2" borderId="0" xfId="1473" applyFont="1" applyFill="1" applyAlignment="1">
      <alignment horizontal="center" vertical="center" wrapText="1"/>
    </xf>
    <xf numFmtId="0" fontId="36" fillId="32" borderId="0" xfId="1470" applyFont="1" applyFill="1" applyAlignment="1">
      <alignment horizontal="center" vertical="center" wrapText="1"/>
    </xf>
    <xf numFmtId="0" fontId="75" fillId="2" borderId="0" xfId="1470" applyFont="1" applyFill="1" applyAlignment="1">
      <alignment horizontal="center" vertical="center" wrapText="1"/>
    </xf>
    <xf numFmtId="0" fontId="80" fillId="29" borderId="0" xfId="1479" applyFont="1" applyFill="1" applyAlignment="1" applyProtection="1">
      <alignment horizontal="center" vertical="center" wrapText="1"/>
    </xf>
    <xf numFmtId="0" fontId="75" fillId="0" borderId="0" xfId="1479" applyFont="1" applyAlignment="1" applyProtection="1">
      <alignment vertical="center" wrapText="1"/>
    </xf>
    <xf numFmtId="0" fontId="81" fillId="32" borderId="0" xfId="1479" applyFont="1" applyFill="1" applyAlignment="1" applyProtection="1">
      <alignment horizontal="center" vertical="center" wrapText="1"/>
    </xf>
    <xf numFmtId="0" fontId="75" fillId="2" borderId="0" xfId="1479" applyFont="1" applyFill="1" applyAlignment="1" applyProtection="1">
      <alignment horizontal="center" vertical="center" wrapText="1"/>
    </xf>
    <xf numFmtId="0" fontId="65" fillId="32" borderId="0" xfId="1470" applyFont="1" applyFill="1" applyAlignment="1">
      <alignment horizontal="center" vertical="center"/>
    </xf>
    <xf numFmtId="0" fontId="67" fillId="2" borderId="0" xfId="1470" applyFont="1" applyFill="1" applyAlignment="1">
      <alignment horizontal="center" vertical="center"/>
    </xf>
    <xf numFmtId="0" fontId="67" fillId="33" borderId="0" xfId="1470" applyFont="1" applyFill="1" applyAlignment="1">
      <alignment horizontal="center" vertical="center"/>
    </xf>
    <xf numFmtId="0" fontId="80" fillId="29" borderId="0" xfId="1479" applyFont="1" applyFill="1" applyAlignment="1" applyProtection="1"/>
    <xf numFmtId="0" fontId="67" fillId="2" borderId="0" xfId="1470" applyFont="1" applyFill="1" applyAlignment="1">
      <alignment vertical="center"/>
    </xf>
    <xf numFmtId="168" fontId="67" fillId="2" borderId="0" xfId="1472" applyFont="1" applyFill="1" applyBorder="1" applyAlignment="1">
      <alignment horizontal="center" vertical="center"/>
    </xf>
    <xf numFmtId="168" fontId="67" fillId="33" borderId="0" xfId="1472" applyFont="1" applyFill="1" applyBorder="1" applyAlignment="1">
      <alignment horizontal="center" vertical="center"/>
    </xf>
    <xf numFmtId="0" fontId="85" fillId="29" borderId="0" xfId="1479" applyFont="1" applyFill="1" applyAlignment="1" applyProtection="1">
      <alignment horizontal="center" vertical="center" wrapText="1"/>
    </xf>
    <xf numFmtId="0" fontId="65" fillId="2" borderId="0" xfId="1470" applyFont="1" applyFill="1" applyAlignment="1">
      <alignment vertical="center"/>
    </xf>
    <xf numFmtId="9" fontId="80" fillId="2" borderId="0" xfId="1479" applyNumberFormat="1" applyFont="1" applyFill="1" applyAlignment="1" applyProtection="1">
      <alignment horizontal="center" vertical="center" wrapText="1"/>
    </xf>
    <xf numFmtId="0" fontId="41" fillId="2" borderId="0" xfId="1470" applyFont="1" applyFill="1" applyAlignment="1">
      <alignment horizontal="center" vertical="center" wrapText="1"/>
    </xf>
    <xf numFmtId="0" fontId="81" fillId="2" borderId="0" xfId="1479" applyFont="1" applyFill="1" applyAlignment="1" applyProtection="1">
      <alignment horizontal="center" vertical="center" wrapText="1"/>
    </xf>
    <xf numFmtId="0" fontId="75" fillId="2" borderId="0" xfId="1479" applyFont="1" applyFill="1" applyAlignment="1" applyProtection="1">
      <alignment vertical="center" wrapText="1"/>
    </xf>
    <xf numFmtId="0" fontId="33" fillId="29" borderId="0" xfId="1479" applyFont="1" applyFill="1" applyAlignment="1" applyProtection="1">
      <alignment horizontal="center" vertical="center" wrapText="1"/>
    </xf>
    <xf numFmtId="0" fontId="60" fillId="2" borderId="0" xfId="1486" applyNumberFormat="1" applyFont="1" applyFill="1" applyAlignment="1">
      <alignment vertical="center"/>
    </xf>
    <xf numFmtId="0" fontId="79" fillId="2" borderId="0" xfId="1470" applyFont="1" applyFill="1"/>
    <xf numFmtId="173" fontId="35" fillId="2" borderId="0" xfId="1470" applyNumberFormat="1" applyFill="1"/>
    <xf numFmtId="168" fontId="35" fillId="2" borderId="0" xfId="1470" applyNumberFormat="1" applyFill="1"/>
    <xf numFmtId="0" fontId="61" fillId="2" borderId="0" xfId="1486" applyNumberFormat="1" applyFont="1" applyFill="1" applyBorder="1" applyAlignment="1">
      <alignment vertical="center"/>
    </xf>
    <xf numFmtId="0" fontId="37" fillId="2" borderId="0" xfId="1470" applyFont="1" applyFill="1" applyAlignment="1">
      <alignment horizontal="center" vertical="center" wrapText="1"/>
    </xf>
    <xf numFmtId="0" fontId="58" fillId="27" borderId="11" xfId="1470" applyFont="1" applyFill="1" applyBorder="1" applyAlignment="1">
      <alignment horizontal="center" vertical="center" wrapText="1"/>
    </xf>
    <xf numFmtId="172" fontId="77" fillId="2" borderId="0" xfId="1478" applyNumberFormat="1" applyFont="1" applyFill="1" applyBorder="1" applyAlignment="1">
      <alignment horizontal="center" vertical="center"/>
    </xf>
    <xf numFmtId="172" fontId="77" fillId="33" borderId="0" xfId="1478" applyNumberFormat="1" applyFont="1" applyFill="1" applyBorder="1" applyAlignment="1">
      <alignment horizontal="center" vertical="center"/>
    </xf>
    <xf numFmtId="0" fontId="77" fillId="33" borderId="0" xfId="1478" applyNumberFormat="1" applyFont="1" applyFill="1" applyBorder="1" applyAlignment="1">
      <alignment vertical="center"/>
    </xf>
    <xf numFmtId="0" fontId="77" fillId="2" borderId="0" xfId="1478" applyNumberFormat="1" applyFont="1" applyFill="1" applyBorder="1" applyAlignment="1">
      <alignment vertical="center"/>
    </xf>
    <xf numFmtId="172" fontId="84" fillId="2" borderId="0" xfId="1481" applyNumberFormat="1" applyFont="1" applyFill="1" applyBorder="1" applyAlignment="1" applyProtection="1">
      <alignment horizontal="center" vertical="center"/>
    </xf>
    <xf numFmtId="172" fontId="84" fillId="33" borderId="0" xfId="1481" applyNumberFormat="1" applyFont="1" applyFill="1" applyBorder="1" applyAlignment="1" applyProtection="1">
      <alignment horizontal="center" vertical="center"/>
    </xf>
    <xf numFmtId="168" fontId="84" fillId="33" borderId="0" xfId="1472" applyFont="1" applyFill="1" applyBorder="1" applyAlignment="1">
      <alignment horizontal="center" vertical="center" wrapText="1"/>
    </xf>
    <xf numFmtId="172" fontId="84" fillId="2" borderId="0" xfId="1488" applyNumberFormat="1" applyFont="1" applyFill="1" applyBorder="1" applyAlignment="1">
      <alignment horizontal="center" vertical="center"/>
    </xf>
    <xf numFmtId="172" fontId="84" fillId="2" borderId="0" xfId="1488" applyNumberFormat="1" applyFont="1" applyFill="1" applyBorder="1" applyAlignment="1">
      <alignment horizontal="center" vertical="center" wrapText="1"/>
    </xf>
    <xf numFmtId="172" fontId="84" fillId="33" borderId="0" xfId="1488" applyNumberFormat="1" applyFont="1" applyFill="1" applyBorder="1" applyAlignment="1">
      <alignment horizontal="center" vertical="center" wrapText="1"/>
    </xf>
    <xf numFmtId="172" fontId="84" fillId="38" borderId="0" xfId="1488" applyNumberFormat="1" applyFont="1" applyFill="1" applyBorder="1" applyAlignment="1">
      <alignment horizontal="center" vertical="center"/>
    </xf>
    <xf numFmtId="172" fontId="67" fillId="2" borderId="0" xfId="1472" applyNumberFormat="1" applyFont="1" applyFill="1" applyBorder="1" applyAlignment="1">
      <alignment horizontal="right" vertical="center"/>
    </xf>
    <xf numFmtId="172" fontId="67" fillId="33" borderId="0" xfId="1472" applyNumberFormat="1" applyFont="1" applyFill="1" applyBorder="1" applyAlignment="1">
      <alignment horizontal="right" vertical="center"/>
    </xf>
    <xf numFmtId="172" fontId="67" fillId="2" borderId="0" xfId="1472" applyNumberFormat="1" applyFont="1" applyFill="1" applyBorder="1" applyAlignment="1">
      <alignment horizontal="center" vertical="center"/>
    </xf>
    <xf numFmtId="172" fontId="67" fillId="33" borderId="0" xfId="1472" applyNumberFormat="1" applyFont="1" applyFill="1" applyBorder="1" applyAlignment="1">
      <alignment horizontal="center" vertical="center"/>
    </xf>
    <xf numFmtId="172" fontId="67" fillId="33" borderId="0" xfId="1488" applyNumberFormat="1" applyFont="1" applyFill="1" applyBorder="1" applyAlignment="1">
      <alignment horizontal="center" vertical="center"/>
    </xf>
    <xf numFmtId="172" fontId="67" fillId="2" borderId="0" xfId="1488" applyNumberFormat="1" applyFont="1" applyFill="1" applyBorder="1" applyAlignment="1">
      <alignment horizontal="center" vertical="center"/>
    </xf>
    <xf numFmtId="165" fontId="55" fillId="2" borderId="0" xfId="1486" applyFont="1" applyFill="1" applyBorder="1" applyAlignment="1">
      <alignment horizontal="center" vertical="center"/>
    </xf>
    <xf numFmtId="165" fontId="55" fillId="33" borderId="0" xfId="1486" applyFont="1" applyFill="1" applyBorder="1" applyAlignment="1">
      <alignment horizontal="center" vertical="center"/>
    </xf>
    <xf numFmtId="165" fontId="0" fillId="0" borderId="15" xfId="0" applyBorder="1"/>
    <xf numFmtId="0" fontId="33" fillId="2" borderId="0" xfId="1470" applyFont="1" applyFill="1"/>
    <xf numFmtId="0" fontId="61" fillId="26" borderId="0" xfId="1486" applyNumberFormat="1" applyFont="1" applyFill="1" applyBorder="1" applyAlignment="1">
      <alignment vertical="center"/>
    </xf>
    <xf numFmtId="167" fontId="33" fillId="2" borderId="0" xfId="1470" applyNumberFormat="1" applyFont="1" applyFill="1" applyAlignment="1">
      <alignment horizontal="right"/>
    </xf>
    <xf numFmtId="0" fontId="63" fillId="26" borderId="0" xfId="1470" applyFont="1" applyFill="1" applyAlignment="1">
      <alignment horizontal="center" vertical="center"/>
    </xf>
    <xf numFmtId="0" fontId="88" fillId="27" borderId="0" xfId="1470" applyFont="1" applyFill="1" applyAlignment="1">
      <alignment horizontal="center" vertical="center" wrapText="1"/>
    </xf>
    <xf numFmtId="0" fontId="88" fillId="28" borderId="0" xfId="1471" applyFont="1" applyFill="1" applyAlignment="1">
      <alignment horizontal="center" vertical="center" wrapText="1"/>
    </xf>
    <xf numFmtId="167" fontId="88" fillId="28" borderId="0" xfId="1471" applyNumberFormat="1" applyFont="1" applyFill="1" applyAlignment="1">
      <alignment horizontal="center" vertical="center" wrapText="1"/>
    </xf>
    <xf numFmtId="0" fontId="90" fillId="2" borderId="0" xfId="1470" applyFont="1" applyFill="1" applyAlignment="1">
      <alignment horizontal="center" wrapText="1"/>
    </xf>
    <xf numFmtId="0" fontId="89" fillId="32" borderId="0" xfId="1470" applyFont="1" applyFill="1" applyAlignment="1">
      <alignment horizontal="center" vertical="center" wrapText="1"/>
    </xf>
    <xf numFmtId="0" fontId="66" fillId="2" borderId="0" xfId="1470" applyFont="1" applyFill="1"/>
    <xf numFmtId="0" fontId="76" fillId="34" borderId="0" xfId="1471" applyFont="1" applyFill="1" applyAlignment="1">
      <alignment vertical="center"/>
    </xf>
    <xf numFmtId="0" fontId="71" fillId="28" borderId="0" xfId="1471" applyFont="1" applyFill="1" applyAlignment="1">
      <alignment horizontal="center" vertical="center"/>
    </xf>
    <xf numFmtId="10" fontId="64" fillId="38" borderId="0" xfId="1473" applyNumberFormat="1" applyFont="1" applyFill="1" applyAlignment="1">
      <alignment horizontal="center" vertical="center"/>
    </xf>
    <xf numFmtId="167" fontId="58" fillId="28" borderId="0" xfId="1471" applyNumberFormat="1" applyFont="1" applyFill="1" applyAlignment="1">
      <alignment horizontal="center" vertical="center"/>
    </xf>
    <xf numFmtId="0" fontId="58" fillId="28" borderId="0" xfId="1471" applyFont="1" applyFill="1" applyAlignment="1">
      <alignment horizontal="center" vertical="center"/>
    </xf>
    <xf numFmtId="167" fontId="58" fillId="28" borderId="0" xfId="1471" applyNumberFormat="1" applyFont="1" applyFill="1" applyAlignment="1">
      <alignment horizontal="center" vertical="center" wrapText="1"/>
    </xf>
    <xf numFmtId="0" fontId="73" fillId="2" borderId="0" xfId="1473" applyFont="1" applyFill="1"/>
    <xf numFmtId="0" fontId="72" fillId="2" borderId="0" xfId="1473" applyFont="1" applyFill="1" applyAlignment="1">
      <alignment horizontal="center" vertical="center"/>
    </xf>
    <xf numFmtId="172" fontId="72" fillId="2" borderId="0" xfId="1473" applyNumberFormat="1" applyFont="1" applyFill="1" applyAlignment="1">
      <alignment horizontal="center" vertical="center"/>
    </xf>
    <xf numFmtId="172" fontId="72" fillId="38" borderId="0" xfId="1473" applyNumberFormat="1" applyFont="1" applyFill="1" applyAlignment="1">
      <alignment horizontal="center" vertical="center"/>
    </xf>
    <xf numFmtId="0" fontId="72" fillId="33" borderId="0" xfId="1473" applyFont="1" applyFill="1" applyAlignment="1">
      <alignment horizontal="center" vertical="center"/>
    </xf>
    <xf numFmtId="172" fontId="72" fillId="33" borderId="0" xfId="1473" applyNumberFormat="1" applyFont="1" applyFill="1" applyAlignment="1">
      <alignment horizontal="center" vertical="center"/>
    </xf>
    <xf numFmtId="0" fontId="73" fillId="2" borderId="0" xfId="1473" applyFont="1" applyFill="1" applyAlignment="1">
      <alignment horizontal="center"/>
    </xf>
    <xf numFmtId="0" fontId="33" fillId="2" borderId="0" xfId="1473" applyFont="1" applyFill="1" applyAlignment="1">
      <alignment horizontal="center"/>
    </xf>
    <xf numFmtId="0" fontId="74" fillId="34" borderId="0" xfId="1471" applyFont="1" applyFill="1" applyAlignment="1">
      <alignment vertical="center"/>
    </xf>
    <xf numFmtId="0" fontId="58" fillId="27" borderId="0" xfId="1470" applyFont="1" applyFill="1" applyAlignment="1">
      <alignment horizontal="center" vertical="center" wrapText="1"/>
    </xf>
    <xf numFmtId="0" fontId="54" fillId="30" borderId="0" xfId="1486" applyNumberFormat="1" applyFont="1" applyFill="1" applyBorder="1" applyAlignment="1">
      <alignment vertical="center"/>
    </xf>
    <xf numFmtId="0" fontId="65" fillId="28" borderId="0" xfId="1471" applyFont="1" applyFill="1" applyAlignment="1">
      <alignment horizontal="center" vertical="center"/>
    </xf>
    <xf numFmtId="0" fontId="77" fillId="2" borderId="0" xfId="1474" applyFont="1" applyFill="1" applyAlignment="1">
      <alignment horizontal="center" vertical="center" wrapText="1"/>
    </xf>
    <xf numFmtId="0" fontId="72" fillId="2" borderId="0" xfId="1474" applyFont="1" applyFill="1" applyAlignment="1">
      <alignment horizontal="center" vertical="center" wrapText="1"/>
    </xf>
    <xf numFmtId="0" fontId="77" fillId="2" borderId="0" xfId="1474" applyFont="1" applyFill="1" applyAlignment="1">
      <alignment horizontal="left" vertical="center"/>
    </xf>
    <xf numFmtId="172" fontId="77" fillId="38" borderId="0" xfId="1478" applyNumberFormat="1" applyFont="1" applyFill="1" applyBorder="1" applyAlignment="1">
      <alignment horizontal="center" vertical="center"/>
    </xf>
    <xf numFmtId="0" fontId="77" fillId="33" borderId="0" xfId="1474" applyFont="1" applyFill="1" applyAlignment="1">
      <alignment horizontal="center" vertical="center" wrapText="1"/>
    </xf>
    <xf numFmtId="0" fontId="72" fillId="33" borderId="0" xfId="1474" applyFont="1" applyFill="1" applyAlignment="1">
      <alignment horizontal="center" vertical="center" wrapText="1"/>
    </xf>
    <xf numFmtId="0" fontId="77" fillId="33" borderId="0" xfId="1474" applyFont="1" applyFill="1" applyAlignment="1">
      <alignment horizontal="left" vertical="center"/>
    </xf>
    <xf numFmtId="0" fontId="65" fillId="27" borderId="0" xfId="1470" applyFont="1" applyFill="1" applyAlignment="1">
      <alignment horizontal="center" vertical="center"/>
    </xf>
    <xf numFmtId="0" fontId="65" fillId="28" borderId="0" xfId="1471" applyFont="1" applyFill="1" applyAlignment="1">
      <alignment horizontal="center" vertical="center" wrapText="1"/>
    </xf>
    <xf numFmtId="0" fontId="43" fillId="2" borderId="0" xfId="1474" applyFont="1" applyFill="1" applyAlignment="1">
      <alignment horizontal="center" vertical="center"/>
    </xf>
    <xf numFmtId="172" fontId="84" fillId="38" borderId="0" xfId="1481" applyNumberFormat="1" applyFont="1" applyFill="1" applyBorder="1" applyAlignment="1" applyProtection="1">
      <alignment horizontal="center" vertical="center"/>
    </xf>
    <xf numFmtId="0" fontId="59" fillId="32" borderId="0" xfId="1479" applyFont="1" applyFill="1" applyAlignment="1" applyProtection="1"/>
    <xf numFmtId="9" fontId="93" fillId="2" borderId="0" xfId="1470" applyNumberFormat="1" applyFont="1" applyFill="1" applyAlignment="1">
      <alignment horizontal="center" vertical="center" wrapText="1"/>
    </xf>
    <xf numFmtId="0" fontId="65" fillId="27" borderId="0" xfId="1470" applyFont="1" applyFill="1" applyAlignment="1">
      <alignment horizontal="center" vertical="center" wrapText="1"/>
    </xf>
    <xf numFmtId="0" fontId="91" fillId="2" borderId="0" xfId="1474" applyFont="1" applyFill="1" applyAlignment="1">
      <alignment horizontal="center" vertical="center"/>
    </xf>
    <xf numFmtId="0" fontId="84" fillId="2" borderId="0" xfId="1474" applyFont="1" applyFill="1" applyAlignment="1">
      <alignment horizontal="center" vertical="center" wrapText="1"/>
    </xf>
    <xf numFmtId="172" fontId="84" fillId="2" borderId="0" xfId="1474" applyNumberFormat="1" applyFont="1" applyFill="1" applyAlignment="1">
      <alignment horizontal="center" vertical="center"/>
    </xf>
    <xf numFmtId="168" fontId="5" fillId="2" borderId="0" xfId="1474" applyNumberFormat="1" applyFill="1">
      <alignment vertical="center"/>
    </xf>
    <xf numFmtId="168" fontId="91" fillId="33" borderId="0" xfId="1472" applyFont="1" applyFill="1" applyBorder="1" applyAlignment="1">
      <alignment horizontal="center" vertical="center"/>
    </xf>
    <xf numFmtId="172" fontId="84" fillId="33" borderId="0" xfId="1474" applyNumberFormat="1" applyFont="1" applyFill="1" applyAlignment="1">
      <alignment horizontal="center" vertical="center"/>
    </xf>
    <xf numFmtId="0" fontId="43" fillId="2" borderId="0" xfId="1474" applyFont="1" applyFill="1">
      <alignment vertical="center"/>
    </xf>
    <xf numFmtId="166" fontId="35" fillId="2" borderId="0" xfId="1470" applyNumberFormat="1" applyFill="1"/>
    <xf numFmtId="0" fontId="36" fillId="32" borderId="0" xfId="1479" applyFont="1" applyFill="1" applyAlignment="1" applyProtection="1">
      <alignment vertical="center" wrapText="1"/>
    </xf>
    <xf numFmtId="0" fontId="36" fillId="2" borderId="0" xfId="1479" applyFont="1" applyFill="1" applyAlignment="1" applyProtection="1">
      <alignment vertical="center" wrapText="1"/>
    </xf>
    <xf numFmtId="0" fontId="94" fillId="2" borderId="0" xfId="1479" applyFont="1" applyFill="1" applyAlignment="1" applyProtection="1">
      <alignment horizontal="center" vertical="center" wrapText="1"/>
    </xf>
    <xf numFmtId="0" fontId="84" fillId="2" borderId="0" xfId="1470" applyFont="1" applyFill="1" applyAlignment="1">
      <alignment horizontal="center" vertical="center"/>
    </xf>
    <xf numFmtId="0" fontId="84" fillId="2" borderId="0" xfId="1471" applyFont="1" applyFill="1" applyAlignment="1">
      <alignment horizontal="center" vertical="center" wrapText="1"/>
    </xf>
    <xf numFmtId="0" fontId="84" fillId="33" borderId="0" xfId="1470" applyFont="1" applyFill="1" applyAlignment="1">
      <alignment horizontal="center" vertical="center"/>
    </xf>
    <xf numFmtId="0" fontId="84" fillId="33" borderId="0" xfId="1471" applyFont="1" applyFill="1" applyAlignment="1">
      <alignment horizontal="center" vertical="center" wrapText="1"/>
    </xf>
    <xf numFmtId="0" fontId="42" fillId="32" borderId="0" xfId="1470" applyFont="1" applyFill="1" applyAlignment="1">
      <alignment vertical="center"/>
    </xf>
    <xf numFmtId="10" fontId="86" fillId="2" borderId="0" xfId="1470" applyNumberFormat="1" applyFont="1" applyFill="1" applyAlignment="1">
      <alignment horizontal="center" vertical="center" wrapText="1"/>
    </xf>
    <xf numFmtId="167" fontId="65" fillId="28" borderId="0" xfId="1471" applyNumberFormat="1" applyFont="1" applyFill="1" applyAlignment="1">
      <alignment horizontal="center" vertical="center"/>
    </xf>
    <xf numFmtId="172" fontId="67" fillId="38" borderId="0" xfId="1472" applyNumberFormat="1" applyFont="1" applyFill="1" applyBorder="1" applyAlignment="1">
      <alignment horizontal="center" vertical="center"/>
    </xf>
    <xf numFmtId="0" fontId="67" fillId="2" borderId="0" xfId="1470" applyFont="1" applyFill="1" applyAlignment="1">
      <alignment horizontal="center"/>
    </xf>
    <xf numFmtId="172" fontId="67" fillId="38" borderId="0" xfId="1488" applyNumberFormat="1" applyFont="1" applyFill="1" applyBorder="1" applyAlignment="1">
      <alignment horizontal="center" vertical="center"/>
    </xf>
    <xf numFmtId="172" fontId="65" fillId="32" borderId="0" xfId="1470" applyNumberFormat="1" applyFont="1" applyFill="1" applyAlignment="1">
      <alignment vertical="center"/>
    </xf>
    <xf numFmtId="172" fontId="67" fillId="32" borderId="0" xfId="1470" applyNumberFormat="1" applyFont="1" applyFill="1" applyAlignment="1">
      <alignment horizontal="center" vertical="center"/>
    </xf>
    <xf numFmtId="0" fontId="66" fillId="32" borderId="0" xfId="1470" applyFont="1" applyFill="1" applyAlignment="1">
      <alignment vertical="center"/>
    </xf>
    <xf numFmtId="0" fontId="77" fillId="2" borderId="0" xfId="1474" applyFont="1" applyFill="1" applyAlignment="1">
      <alignment horizontal="center" vertical="center"/>
    </xf>
    <xf numFmtId="0" fontId="50" fillId="2" borderId="0" xfId="1474" applyFont="1" applyFill="1" applyAlignment="1">
      <alignment horizontal="center" vertical="center"/>
    </xf>
    <xf numFmtId="172" fontId="72" fillId="2" borderId="0" xfId="1474" applyNumberFormat="1" applyFont="1" applyFill="1" applyAlignment="1">
      <alignment horizontal="center" vertical="center"/>
    </xf>
    <xf numFmtId="172" fontId="72" fillId="38" borderId="0" xfId="1474" applyNumberFormat="1" applyFont="1" applyFill="1" applyAlignment="1">
      <alignment horizontal="center" vertical="center"/>
    </xf>
    <xf numFmtId="0" fontId="77" fillId="33" borderId="0" xfId="1474" applyFont="1" applyFill="1" applyAlignment="1">
      <alignment horizontal="center" vertical="center"/>
    </xf>
    <xf numFmtId="0" fontId="50" fillId="33" borderId="0" xfId="1474" applyFont="1" applyFill="1" applyAlignment="1">
      <alignment horizontal="center" vertical="center"/>
    </xf>
    <xf numFmtId="172" fontId="72" fillId="33" borderId="0" xfId="1474" applyNumberFormat="1" applyFont="1" applyFill="1" applyAlignment="1">
      <alignment horizontal="center" vertical="center"/>
    </xf>
    <xf numFmtId="0" fontId="77" fillId="35" borderId="0" xfId="1474" applyFont="1" applyFill="1" applyAlignment="1">
      <alignment horizontal="center" vertical="center"/>
    </xf>
    <xf numFmtId="0" fontId="91" fillId="35" borderId="0" xfId="1275" applyFont="1" applyFill="1" applyAlignment="1">
      <alignment horizontal="center" vertical="center"/>
    </xf>
    <xf numFmtId="0" fontId="77" fillId="36" borderId="0" xfId="1275" applyFont="1" applyFill="1" applyAlignment="1">
      <alignment horizontal="center" vertical="center"/>
    </xf>
    <xf numFmtId="0" fontId="77" fillId="35" borderId="0" xfId="1275" applyFont="1" applyFill="1" applyAlignment="1">
      <alignment horizontal="center" vertical="center"/>
    </xf>
    <xf numFmtId="0" fontId="72" fillId="33" borderId="0" xfId="1474" applyFont="1" applyFill="1" applyAlignment="1">
      <alignment horizontal="center" vertical="center"/>
    </xf>
    <xf numFmtId="0" fontId="72" fillId="2" borderId="0" xfId="1474" applyFont="1" applyFill="1" applyAlignment="1">
      <alignment horizontal="center" vertical="center"/>
    </xf>
    <xf numFmtId="0" fontId="33" fillId="2" borderId="0" xfId="1473" applyFont="1" applyFill="1" applyAlignment="1">
      <alignment horizontal="center" vertical="center" wrapText="1"/>
    </xf>
    <xf numFmtId="9" fontId="33" fillId="2" borderId="0" xfId="1470" applyNumberFormat="1" applyFont="1" applyFill="1" applyAlignment="1">
      <alignment horizontal="center" vertical="center" wrapText="1"/>
    </xf>
    <xf numFmtId="9" fontId="33" fillId="2" borderId="0" xfId="1479" applyNumberFormat="1" applyFont="1" applyFill="1" applyAlignment="1" applyProtection="1">
      <alignment horizontal="center" vertical="center" wrapText="1"/>
    </xf>
    <xf numFmtId="0" fontId="83" fillId="32" borderId="0" xfId="1479" applyFont="1" applyFill="1" applyAlignment="1" applyProtection="1">
      <alignment horizontal="center" vertical="center" wrapText="1"/>
    </xf>
    <xf numFmtId="0" fontId="83" fillId="2" borderId="0" xfId="1479" applyFont="1" applyFill="1" applyAlignment="1" applyProtection="1">
      <alignment horizontal="center" vertical="center" wrapText="1"/>
    </xf>
    <xf numFmtId="9" fontId="92" fillId="2" borderId="0" xfId="1479" applyNumberFormat="1" applyFont="1" applyFill="1" applyAlignment="1" applyProtection="1">
      <alignment horizontal="center" vertical="center" wrapText="1"/>
    </xf>
    <xf numFmtId="0" fontId="84" fillId="2" borderId="0" xfId="1480" applyFont="1" applyFill="1" applyAlignment="1">
      <alignment horizontal="center" vertical="center"/>
    </xf>
    <xf numFmtId="0" fontId="84" fillId="33" borderId="0" xfId="1480" applyFont="1" applyFill="1" applyAlignment="1">
      <alignment horizontal="center" vertical="center"/>
    </xf>
    <xf numFmtId="0" fontId="59" fillId="2" borderId="0" xfId="1479" applyFont="1" applyFill="1" applyAlignment="1" applyProtection="1"/>
    <xf numFmtId="0" fontId="67" fillId="2" borderId="0" xfId="1470" applyFont="1" applyFill="1"/>
    <xf numFmtId="10" fontId="64" fillId="38" borderId="0" xfId="1470" applyNumberFormat="1" applyFont="1" applyFill="1" applyAlignment="1">
      <alignment horizontal="center" vertical="center"/>
    </xf>
    <xf numFmtId="0" fontId="69" fillId="32" borderId="0" xfId="1474" applyFont="1" applyFill="1">
      <alignment vertical="center"/>
    </xf>
    <xf numFmtId="10" fontId="4" fillId="38" borderId="0" xfId="1470" applyNumberFormat="1" applyFont="1" applyFill="1" applyAlignment="1">
      <alignment horizontal="center" vertical="center"/>
    </xf>
    <xf numFmtId="10" fontId="80" fillId="38" borderId="0" xfId="1479" applyNumberFormat="1" applyFont="1" applyFill="1" applyAlignment="1" applyProtection="1">
      <alignment horizontal="center" vertical="center" wrapText="1"/>
    </xf>
    <xf numFmtId="10" fontId="4" fillId="38" borderId="0" xfId="1479" applyNumberFormat="1" applyFont="1" applyFill="1" applyAlignment="1" applyProtection="1">
      <alignment horizontal="center" vertical="center" wrapText="1"/>
    </xf>
    <xf numFmtId="10" fontId="67" fillId="38" borderId="0" xfId="1487" applyNumberFormat="1" applyFont="1" applyFill="1" applyAlignment="1" applyProtection="1">
      <alignment horizontal="center" vertical="center" wrapText="1"/>
    </xf>
    <xf numFmtId="10" fontId="95" fillId="38" borderId="0" xfId="1470" applyNumberFormat="1" applyFont="1" applyFill="1" applyAlignment="1">
      <alignment horizontal="center" vertical="center"/>
    </xf>
    <xf numFmtId="2" fontId="96" fillId="2" borderId="0" xfId="1479" applyNumberFormat="1" applyFont="1" applyFill="1" applyAlignment="1" applyProtection="1">
      <alignment horizontal="center" vertical="center" wrapText="1"/>
    </xf>
    <xf numFmtId="0" fontId="67" fillId="2" borderId="0" xfId="1470" applyFont="1" applyFill="1" applyAlignment="1">
      <alignment horizontal="center" vertical="top"/>
    </xf>
    <xf numFmtId="0" fontId="67" fillId="33" borderId="0" xfId="1470" applyFont="1" applyFill="1" applyAlignment="1">
      <alignment horizontal="center" vertical="top"/>
    </xf>
    <xf numFmtId="0" fontId="76" fillId="34" borderId="0" xfId="1471" applyFont="1" applyFill="1" applyAlignment="1">
      <alignment horizontal="left" vertical="center" indent="24"/>
    </xf>
    <xf numFmtId="0" fontId="42" fillId="32" borderId="0" xfId="1479" applyFont="1" applyFill="1" applyAlignment="1" applyProtection="1">
      <alignment vertical="center" wrapText="1"/>
    </xf>
    <xf numFmtId="172" fontId="84" fillId="38" borderId="0" xfId="1489" applyNumberFormat="1" applyFont="1" applyFill="1" applyBorder="1" applyAlignment="1">
      <alignment horizontal="center" vertical="center"/>
    </xf>
    <xf numFmtId="168" fontId="91" fillId="33" borderId="0" xfId="1489" applyFont="1" applyFill="1" applyBorder="1" applyAlignment="1">
      <alignment horizontal="center" vertical="center"/>
    </xf>
    <xf numFmtId="168" fontId="84" fillId="33" borderId="0" xfId="1489" applyFont="1" applyFill="1" applyBorder="1" applyAlignment="1">
      <alignment horizontal="center" vertical="center" wrapText="1"/>
    </xf>
    <xf numFmtId="165" fontId="52" fillId="2" borderId="0" xfId="0" applyFont="1" applyFill="1" applyAlignment="1">
      <alignment vertical="center"/>
    </xf>
    <xf numFmtId="165" fontId="34" fillId="33" borderId="0" xfId="0" applyFont="1" applyFill="1" applyAlignment="1">
      <alignment vertical="center"/>
    </xf>
    <xf numFmtId="165" fontId="52" fillId="33" borderId="0" xfId="0" applyFont="1" applyFill="1" applyAlignment="1">
      <alignment vertical="center"/>
    </xf>
    <xf numFmtId="165" fontId="34" fillId="2" borderId="0" xfId="0" applyFont="1" applyFill="1" applyAlignment="1">
      <alignment vertical="center"/>
    </xf>
    <xf numFmtId="0" fontId="84" fillId="33" borderId="0" xfId="1479" applyFont="1" applyFill="1" applyAlignment="1" applyProtection="1">
      <alignment horizontal="center" vertical="center" wrapText="1"/>
    </xf>
    <xf numFmtId="0" fontId="84" fillId="2" borderId="0" xfId="1479" applyFont="1" applyFill="1" applyAlignment="1" applyProtection="1">
      <alignment horizontal="center" vertical="center" wrapText="1"/>
    </xf>
    <xf numFmtId="172" fontId="84" fillId="33" borderId="0" xfId="1488" applyNumberFormat="1" applyFont="1" applyFill="1" applyBorder="1" applyAlignment="1">
      <alignment horizontal="center" vertical="center"/>
    </xf>
    <xf numFmtId="0" fontId="76" fillId="32" borderId="0" xfId="1479" applyFont="1" applyFill="1" applyAlignment="1" applyProtection="1">
      <alignment vertical="center" wrapText="1"/>
    </xf>
    <xf numFmtId="5" fontId="67" fillId="2" borderId="0" xfId="1489" applyNumberFormat="1" applyFont="1" applyFill="1" applyBorder="1" applyAlignment="1">
      <alignment horizontal="center" vertical="center"/>
    </xf>
    <xf numFmtId="175" fontId="67" fillId="2" borderId="0" xfId="1489" applyNumberFormat="1" applyFont="1" applyFill="1" applyBorder="1" applyAlignment="1">
      <alignment horizontal="center" vertical="center"/>
    </xf>
    <xf numFmtId="5" fontId="67" fillId="38" borderId="0" xfId="1489" applyNumberFormat="1" applyFont="1" applyFill="1" applyBorder="1" applyAlignment="1">
      <alignment horizontal="center" vertical="center"/>
    </xf>
    <xf numFmtId="5" fontId="67" fillId="33" borderId="0" xfId="1489" applyNumberFormat="1" applyFont="1" applyFill="1" applyBorder="1" applyAlignment="1">
      <alignment horizontal="center" vertical="center"/>
    </xf>
    <xf numFmtId="165" fontId="97" fillId="33" borderId="0" xfId="1486" applyFont="1" applyFill="1" applyBorder="1" applyAlignment="1">
      <alignment horizontal="center" vertical="center"/>
    </xf>
    <xf numFmtId="165" fontId="97" fillId="2" borderId="0" xfId="1486" applyFont="1" applyFill="1" applyBorder="1" applyAlignment="1">
      <alignment horizontal="center" vertical="center"/>
    </xf>
    <xf numFmtId="0" fontId="5" fillId="2" borderId="0" xfId="1479" applyFill="1" applyAlignment="1" applyProtection="1">
      <alignment vertical="center" wrapText="1"/>
    </xf>
    <xf numFmtId="165" fontId="0" fillId="2" borderId="0" xfId="0" applyFill="1" applyAlignment="1">
      <alignment horizontal="center"/>
    </xf>
    <xf numFmtId="165" fontId="56" fillId="31" borderId="0" xfId="0" applyFont="1" applyFill="1" applyAlignment="1">
      <alignment horizontal="center" vertical="center"/>
    </xf>
    <xf numFmtId="165" fontId="0" fillId="0" borderId="0" xfId="0" applyAlignment="1">
      <alignment horizontal="center"/>
    </xf>
    <xf numFmtId="2" fontId="57" fillId="2" borderId="0" xfId="0" applyNumberFormat="1" applyFont="1" applyFill="1" applyAlignment="1">
      <alignment horizontal="center"/>
    </xf>
    <xf numFmtId="2" fontId="57" fillId="2" borderId="16" xfId="0" applyNumberFormat="1" applyFont="1" applyFill="1" applyBorder="1" applyAlignment="1">
      <alignment horizontal="center"/>
    </xf>
    <xf numFmtId="0" fontId="65" fillId="32" borderId="0" xfId="1470" applyFont="1" applyFill="1" applyAlignment="1">
      <alignment horizontal="center" vertical="center"/>
    </xf>
    <xf numFmtId="0" fontId="81" fillId="32" borderId="0" xfId="1470" applyFont="1" applyFill="1" applyAlignment="1">
      <alignment horizontal="center" vertical="center"/>
    </xf>
    <xf numFmtId="0" fontId="76" fillId="34" borderId="0" xfId="1471" applyFont="1" applyFill="1" applyAlignment="1">
      <alignment horizontal="center" vertical="center"/>
    </xf>
    <xf numFmtId="0" fontId="69" fillId="32" borderId="0" xfId="1474" applyFont="1" applyFill="1">
      <alignment vertical="center"/>
    </xf>
    <xf numFmtId="0" fontId="37" fillId="2" borderId="14" xfId="1470" applyFont="1" applyFill="1" applyBorder="1" applyAlignment="1">
      <alignment horizontal="center" vertical="center" wrapText="1"/>
    </xf>
    <xf numFmtId="0" fontId="81" fillId="32" borderId="12" xfId="1470" applyFont="1" applyFill="1" applyBorder="1" applyAlignment="1">
      <alignment horizontal="center" vertical="center" wrapText="1"/>
    </xf>
    <xf numFmtId="0" fontId="81" fillId="32" borderId="13" xfId="1470" applyFont="1" applyFill="1" applyBorder="1" applyAlignment="1">
      <alignment horizontal="center" vertical="center" wrapText="1"/>
    </xf>
    <xf numFmtId="0" fontId="81" fillId="32" borderId="17" xfId="1470" applyFont="1" applyFill="1" applyBorder="1" applyAlignment="1">
      <alignment horizontal="center" vertical="center" wrapText="1"/>
    </xf>
    <xf numFmtId="0" fontId="81" fillId="32" borderId="0" xfId="1470" applyFont="1" applyFill="1" applyAlignment="1">
      <alignment horizontal="center" vertical="center" wrapText="1"/>
    </xf>
    <xf numFmtId="0" fontId="43" fillId="2" borderId="0" xfId="1474" applyFont="1" applyFill="1" applyAlignment="1">
      <alignment horizontal="center" vertical="center"/>
    </xf>
    <xf numFmtId="0" fontId="35" fillId="0" borderId="0" xfId="1470" applyAlignment="1">
      <alignment horizontal="center"/>
    </xf>
    <xf numFmtId="0" fontId="43" fillId="2" borderId="0" xfId="1474" applyFont="1" applyFill="1" applyAlignment="1">
      <alignment horizontal="center" vertical="center" wrapText="1"/>
    </xf>
    <xf numFmtId="0" fontId="36" fillId="32" borderId="0" xfId="1470" applyFont="1" applyFill="1" applyAlignment="1">
      <alignment horizontal="center" vertical="center" wrapText="1"/>
    </xf>
    <xf numFmtId="0" fontId="37" fillId="2" borderId="0" xfId="1470" applyFont="1" applyFill="1" applyAlignment="1">
      <alignment horizontal="center" vertical="center" wrapText="1"/>
    </xf>
    <xf numFmtId="0" fontId="62" fillId="26" borderId="0" xfId="1486" applyNumberFormat="1" applyFont="1" applyFill="1" applyBorder="1" applyAlignment="1">
      <alignment horizontal="center" vertical="center"/>
    </xf>
    <xf numFmtId="0" fontId="5" fillId="2" borderId="0" xfId="1479" applyFill="1" applyAlignment="1" applyProtection="1">
      <alignment horizontal="center" vertical="center" wrapText="1"/>
    </xf>
    <xf numFmtId="0" fontId="84" fillId="33" borderId="0" xfId="1479" applyFont="1" applyFill="1" applyAlignment="1" applyProtection="1">
      <alignment horizontal="center" vertical="center" wrapText="1"/>
    </xf>
    <xf numFmtId="0" fontId="82" fillId="32" borderId="0" xfId="1479" applyFont="1" applyFill="1" applyAlignment="1" applyProtection="1">
      <alignment horizontal="center" vertical="center" wrapText="1"/>
    </xf>
    <xf numFmtId="0" fontId="84" fillId="2" borderId="0" xfId="1479" applyFont="1" applyFill="1" applyAlignment="1" applyProtection="1">
      <alignment horizontal="center" vertical="center" wrapText="1"/>
    </xf>
    <xf numFmtId="0" fontId="65" fillId="28" borderId="0" xfId="1471" applyFont="1" applyFill="1" applyAlignment="1">
      <alignment horizontal="center" vertical="center"/>
    </xf>
    <xf numFmtId="0" fontId="42" fillId="32" borderId="0" xfId="1470" applyFont="1" applyFill="1" applyAlignment="1">
      <alignment horizontal="center" vertical="center"/>
    </xf>
    <xf numFmtId="0" fontId="42" fillId="32" borderId="0" xfId="1479" applyFont="1" applyFill="1" applyAlignment="1" applyProtection="1">
      <alignment horizontal="center" vertical="center" wrapText="1"/>
    </xf>
    <xf numFmtId="165" fontId="50" fillId="0" borderId="0" xfId="0" applyFont="1" applyAlignment="1">
      <alignment horizontal="center" vertical="center" wrapText="1"/>
    </xf>
    <xf numFmtId="165" fontId="50" fillId="33" borderId="0" xfId="0" applyFont="1" applyFill="1" applyAlignment="1">
      <alignment horizontal="center" vertical="center" wrapText="1"/>
    </xf>
    <xf numFmtId="165" fontId="50" fillId="37" borderId="0" xfId="0" applyFont="1" applyFill="1" applyAlignment="1">
      <alignment horizontal="center" vertical="center" wrapText="1"/>
    </xf>
    <xf numFmtId="0" fontId="36" fillId="32" borderId="0" xfId="1479" applyFont="1" applyFill="1" applyAlignment="1" applyProtection="1">
      <alignment horizontal="center" vertical="center" wrapText="1"/>
    </xf>
    <xf numFmtId="0" fontId="75" fillId="2" borderId="0" xfId="1479" applyFont="1" applyFill="1" applyAlignment="1" applyProtection="1">
      <alignment horizontal="center" vertical="center" wrapText="1"/>
    </xf>
    <xf numFmtId="0" fontId="65" fillId="2" borderId="0" xfId="1470" applyFont="1" applyFill="1" applyAlignment="1">
      <alignment horizontal="center" vertical="center"/>
    </xf>
    <xf numFmtId="0" fontId="46" fillId="2" borderId="0" xfId="1479" applyFont="1" applyFill="1" applyAlignment="1" applyProtection="1">
      <alignment horizontal="center" vertical="center" wrapText="1"/>
    </xf>
    <xf numFmtId="0" fontId="87" fillId="32" borderId="0" xfId="1479" applyFont="1" applyFill="1" applyAlignment="1" applyProtection="1">
      <alignment horizontal="center" vertical="center" wrapText="1"/>
    </xf>
    <xf numFmtId="165" fontId="42" fillId="32" borderId="0" xfId="0" applyFont="1" applyFill="1" applyAlignment="1">
      <alignment horizontal="center" vertical="center"/>
    </xf>
    <xf numFmtId="0" fontId="74" fillId="32" borderId="0" xfId="1470" applyFont="1" applyFill="1" applyAlignment="1">
      <alignment horizontal="center" vertical="center" wrapText="1"/>
    </xf>
    <xf numFmtId="0" fontId="36" fillId="32" borderId="0" xfId="1470" applyFont="1" applyFill="1" applyAlignment="1">
      <alignment horizontal="center" vertical="center"/>
    </xf>
  </cellXfs>
  <cellStyles count="1490">
    <cellStyle name="          _x000a__x000a_386grabber=VGA.3GR_x000a__x000a_" xfId="1254" xr:uid="{262BB42A-3BB3-4BDA-A84E-D2901710A175}"/>
    <cellStyle name="          _x000d__x000a_386grabber=VGA.3GR_x000d__x000a_" xfId="1255" xr:uid="{0A8E3622-64D0-46B2-AC72-79872A13DCAD}"/>
    <cellStyle name="          _x000d__x000a_386grabber=VGA.3GR_x000d__x000a_ 2" xfId="1469" xr:uid="{DC70063E-E645-40D3-81BB-C7CA47434727}"/>
    <cellStyle name="          _x005f_x000d__x000a_386grabber=VGA.3GR_x005f_x000d__x000a_" xfId="1256" xr:uid="{FFF0F69F-0EA2-40DF-AF8B-661B44DA9105}"/>
    <cellStyle name="_ET_STYLE_NoName_00_" xfId="47" xr:uid="{5DD0C4B2-B8D9-4502-83E9-5DA26A514835}"/>
    <cellStyle name="_ET_STYLE_NoName_00_ 10" xfId="62" xr:uid="{10F61C37-0246-4D31-9519-908FE5747F7A}"/>
    <cellStyle name="_ET_STYLE_NoName_00_ 11" xfId="71" xr:uid="{DFFABAF0-3CC0-48AE-942B-EEB7335FCB17}"/>
    <cellStyle name="_ET_STYLE_NoName_00_ 12" xfId="81" xr:uid="{E86DDC1D-064B-44A8-B72D-A383628D06F2}"/>
    <cellStyle name="_ET_STYLE_NoName_00_ 13" xfId="43" xr:uid="{95E5A1B9-4A73-485F-A2FD-016184F08D5E}"/>
    <cellStyle name="_ET_STYLE_NoName_00_ 14" xfId="28" xr:uid="{D4178F86-2724-468D-A29F-7472926056E9}"/>
    <cellStyle name="_ET_STYLE_NoName_00_ 15" xfId="85" xr:uid="{D92641C2-B44D-43A4-A5B4-411759333D7F}"/>
    <cellStyle name="_ET_STYLE_NoName_00_ 16" xfId="114" xr:uid="{C9B547BB-1076-4C49-A659-C80372EC657E}"/>
    <cellStyle name="_ET_STYLE_NoName_00_ 17" xfId="118" xr:uid="{24BABB07-18C3-40B3-AEE0-01867ADFDFAB}"/>
    <cellStyle name="_ET_STYLE_NoName_00_ 18" xfId="22" xr:uid="{BF08951D-9012-435A-BF08-548BDE1B5F1F}"/>
    <cellStyle name="_ET_STYLE_NoName_00_ 19" xfId="123" xr:uid="{0090D41B-966F-4311-ABC1-7C6EBFB89B61}"/>
    <cellStyle name="_ET_STYLE_NoName_00_ 2" xfId="64" xr:uid="{DE7D8578-9C39-4C30-9503-5B49D532BFF3}"/>
    <cellStyle name="_ET_STYLE_NoName_00_ 20" xfId="86" xr:uid="{5C745C2F-04C8-412A-AC50-CDB5B7C59B70}"/>
    <cellStyle name="_ET_STYLE_NoName_00_ 21" xfId="115" xr:uid="{640D9203-9F96-4439-B666-E329F1E824A6}"/>
    <cellStyle name="_ET_STYLE_NoName_00_ 22" xfId="119" xr:uid="{A4659C62-52FF-418D-9805-68C67619CD95}"/>
    <cellStyle name="_ET_STYLE_NoName_00_ 23" xfId="21" xr:uid="{E867721E-FFED-47AA-BCC9-13DCEC8BBC70}"/>
    <cellStyle name="_ET_STYLE_NoName_00_ 24" xfId="122" xr:uid="{0E68DA8E-33F1-4CE2-9969-D67A259D552A}"/>
    <cellStyle name="_ET_STYLE_NoName_00_ 3" xfId="124" xr:uid="{93194DD5-979E-439B-BA21-0F789C13EEE9}"/>
    <cellStyle name="_ET_STYLE_NoName_00_ 4" xfId="46" xr:uid="{944D3301-8943-435E-B52A-8BDCC3771965}"/>
    <cellStyle name="_ET_STYLE_NoName_00_ 5" xfId="125" xr:uid="{8FF1D53E-AA39-4EAD-A78E-FF67E7B0AE4F}"/>
    <cellStyle name="_ET_STYLE_NoName_00_ 6" xfId="126" xr:uid="{4F9A8578-843B-4C92-9385-011449FB31B8}"/>
    <cellStyle name="_ET_STYLE_NoName_00_ 7" xfId="127" xr:uid="{810B0EDD-0706-40E6-85BF-07EAEAD9D957}"/>
    <cellStyle name="_ET_STYLE_NoName_00_ 8" xfId="128" xr:uid="{591608B7-B2D7-41DE-90E0-934C4C858CA3}"/>
    <cellStyle name="_ET_STYLE_NoName_00_ 9" xfId="23" xr:uid="{0A46A22E-B925-462F-A39D-8CA4265CBDEE}"/>
    <cellStyle name="0,0_x000d__x000a_NA_x000d__x000a_" xfId="74" xr:uid="{2846EACE-AA62-4766-B3D6-CBDDD9C82D1D}"/>
    <cellStyle name="0,0_x005f_x000d__x005f_x000a_NA_x005f_x000d__x005f_x000a_" xfId="132" xr:uid="{9D4B6871-210B-4C95-9A1C-2372A343B428}"/>
    <cellStyle name="20% - 强调文字颜色 1 10" xfId="136" xr:uid="{DE0918EA-1929-4160-8432-094EA6CD3F89}"/>
    <cellStyle name="20% - 强调文字颜色 1 11" xfId="32" xr:uid="{FF32BDBE-F588-4D9A-84F0-E9CB4D4DED03}"/>
    <cellStyle name="20% - 强调文字颜色 1 12" xfId="141" xr:uid="{1BD04605-5F2D-47CD-9CA5-06755215204C}"/>
    <cellStyle name="20% - 强调文字颜色 1 13" xfId="145" xr:uid="{98B3DCAC-039E-4164-A5A6-CAD283097FCE}"/>
    <cellStyle name="20% - 强调文字颜色 1 14" xfId="150" xr:uid="{6BD85F69-0A61-4A35-B16D-522D561C393D}"/>
    <cellStyle name="20% - 强调文字颜色 1 15" xfId="158" xr:uid="{D7E37A6D-5BC1-420C-ABE0-62FE3D7A78D9}"/>
    <cellStyle name="20% - 强调文字颜色 1 16" xfId="165" xr:uid="{3625D6E7-34A0-4633-BA2A-B34BD8D4739A}"/>
    <cellStyle name="20% - 强调文字颜色 1 17" xfId="171" xr:uid="{1CAAD34F-09B7-4BD4-AB05-7DA505D2C64C}"/>
    <cellStyle name="20% - 强调文字颜色 1 18" xfId="175" xr:uid="{3FA61EA8-C7AE-4A2B-9388-504651B6D6B9}"/>
    <cellStyle name="20% - 强调文字颜色 1 19" xfId="177" xr:uid="{51B56679-DC8F-4195-8E1C-F14CB99ACD21}"/>
    <cellStyle name="20% - 强调文字颜色 1 2" xfId="178" xr:uid="{EA2CCF6E-A14B-455F-AB79-EDF2D58E3C1D}"/>
    <cellStyle name="20% - 强调文字颜色 1 20" xfId="157" xr:uid="{A7B39454-12B4-430A-82CD-83D384955CC8}"/>
    <cellStyle name="20% - 强调文字颜色 1 21" xfId="164" xr:uid="{BBA79339-B890-4F76-8A8D-4F7DBF3232BF}"/>
    <cellStyle name="20% - 强调文字颜色 1 22" xfId="170" xr:uid="{0F0E2DA5-9860-4132-B3A6-1BDCC2788704}"/>
    <cellStyle name="20% - 强调文字颜色 1 23" xfId="174" xr:uid="{9768EDAE-F3BA-414F-9844-191089C82208}"/>
    <cellStyle name="20% - 强调文字颜色 1 24" xfId="176" xr:uid="{A5FCCE7E-9098-4A07-9E85-962A592FD3D2}"/>
    <cellStyle name="20% - 强调文字颜色 1 3" xfId="179" xr:uid="{C3AF4703-9FEE-4065-85A6-3768F032F6E2}"/>
    <cellStyle name="20% - 强调文字颜色 1 4" xfId="180" xr:uid="{8978FA08-36F1-47CF-9ABE-923FAA50F4D5}"/>
    <cellStyle name="20% - 强调文字颜色 1 5" xfId="181" xr:uid="{4BB57638-6442-4EB5-A4C7-7CB7DE5AD633}"/>
    <cellStyle name="20% - 强调文字颜色 1 6" xfId="182" xr:uid="{FCF0689A-F8F2-4D27-9A3A-C5AA0306F36B}"/>
    <cellStyle name="20% - 强调文字颜色 1 7" xfId="183" xr:uid="{606445F7-211D-4E57-981E-826555E35CD4}"/>
    <cellStyle name="20% - 强调文字颜色 1 8" xfId="184" xr:uid="{748CCB57-9596-4F2F-BDA9-74D57DF58C8B}"/>
    <cellStyle name="20% - 强调文字颜色 1 9" xfId="185" xr:uid="{A85929E9-4247-4B3E-8775-09F65065D7AB}"/>
    <cellStyle name="20% - 强调文字颜色 2 10" xfId="192" xr:uid="{D4A63E39-5CD6-4B0D-B6EF-273751106210}"/>
    <cellStyle name="20% - 强调文字颜色 2 11" xfId="195" xr:uid="{263EA23D-C877-47D1-86F9-F516F7EFE532}"/>
    <cellStyle name="20% - 强调文字颜色 2 12" xfId="198" xr:uid="{88ACDFB9-9D17-42F8-A62D-E44D59EBD588}"/>
    <cellStyle name="20% - 强调文字颜色 2 13" xfId="202" xr:uid="{817A59D7-4526-414D-9E1B-744EEC6B1FA9}"/>
    <cellStyle name="20% - 强调文字颜色 2 14" xfId="207" xr:uid="{6C1F0352-C636-446D-8EDA-CCFF62B2CB7E}"/>
    <cellStyle name="20% - 强调文字颜色 2 15" xfId="213" xr:uid="{6D2DFB66-CCD5-4F4F-99F4-D8D9AF65D896}"/>
    <cellStyle name="20% - 强调文字颜色 2 16" xfId="220" xr:uid="{A1CD2CD7-F556-43BD-B685-399A9C13A614}"/>
    <cellStyle name="20% - 强调文字颜色 2 17" xfId="226" xr:uid="{F1583BBE-DA1A-4731-B74B-7D68C2E1063B}"/>
    <cellStyle name="20% - 强调文字颜色 2 18" xfId="230" xr:uid="{AC363773-3F13-4DD9-8C5C-85DEA2BEEB11}"/>
    <cellStyle name="20% - 强调文字颜色 2 19" xfId="232" xr:uid="{0671B478-04F9-4A1F-B044-0699E5D69D79}"/>
    <cellStyle name="20% - 强调文字颜色 2 2" xfId="233" xr:uid="{990871E1-5966-4E51-B539-DFB75B0E776C}"/>
    <cellStyle name="20% - 强调文字颜色 2 20" xfId="212" xr:uid="{F4B94C0B-237C-4A24-98B8-69CD10C006C9}"/>
    <cellStyle name="20% - 强调文字颜色 2 21" xfId="219" xr:uid="{045C650A-5436-469D-8F22-DB9435720C86}"/>
    <cellStyle name="20% - 强调文字颜色 2 22" xfId="225" xr:uid="{E97DE538-9258-4BEF-BB1C-7510CB6BCCE8}"/>
    <cellStyle name="20% - 强调文字颜色 2 23" xfId="229" xr:uid="{E57E0B31-388E-4B4D-A52A-54B16E645BBF}"/>
    <cellStyle name="20% - 强调文字颜色 2 24" xfId="231" xr:uid="{D380F44E-16B1-45F1-88A6-42AD1764296A}"/>
    <cellStyle name="20% - 强调文字颜色 2 3" xfId="234" xr:uid="{D4F136E4-0865-4E44-A3F1-5DAEE1093102}"/>
    <cellStyle name="20% - 强调文字颜色 2 4" xfId="235" xr:uid="{C294FB1B-512B-4256-9F3B-5DEB28F0E6EC}"/>
    <cellStyle name="20% - 强调文字颜色 2 5" xfId="236" xr:uid="{778BB935-2C2F-45EC-8CC1-4ACF69BC15AE}"/>
    <cellStyle name="20% - 强调文字颜色 2 6" xfId="237" xr:uid="{54C0C76C-F128-43D4-BB08-E746D9972EAA}"/>
    <cellStyle name="20% - 强调文字颜色 2 7" xfId="238" xr:uid="{01673F03-63D9-4084-B7AF-51DD835CBBC0}"/>
    <cellStyle name="20% - 强调文字颜色 2 8" xfId="239" xr:uid="{9F217A27-2F23-4009-85BF-DCA7D009D5DF}"/>
    <cellStyle name="20% - 强调文字颜色 2 9" xfId="240" xr:uid="{75CACB86-D85B-476C-8B79-DD5BE6E24B92}"/>
    <cellStyle name="20% - 强调文字颜色 3 10" xfId="245" xr:uid="{9A53ED12-CE70-4944-9F24-50997913A48D}"/>
    <cellStyle name="20% - 强调文字颜色 3 11" xfId="251" xr:uid="{C588790A-1128-4430-92FA-2531A3A1D08F}"/>
    <cellStyle name="20% - 强调文字颜色 3 12" xfId="255" xr:uid="{A20EADF2-4CB1-489E-B29C-4C082A71105A}"/>
    <cellStyle name="20% - 强调文字颜色 3 13" xfId="260" xr:uid="{8BDEEE99-EA28-4BFA-884D-D475D021AA68}"/>
    <cellStyle name="20% - 强调文字颜色 3 14" xfId="266" xr:uid="{86B114EA-3B67-4442-B687-9DC2C5455BCD}"/>
    <cellStyle name="20% - 强调文字颜色 3 15" xfId="273" xr:uid="{1540F279-260C-415C-B40C-6A201CB21579}"/>
    <cellStyle name="20% - 强调文字颜色 3 16" xfId="280" xr:uid="{6D1B48F4-FA87-4FA6-BE5E-BB5927F718BE}"/>
    <cellStyle name="20% - 强调文字颜色 3 17" xfId="286" xr:uid="{74A9072C-DD69-40CD-B985-4BB7590F42CA}"/>
    <cellStyle name="20% - 强调文字颜色 3 18" xfId="291" xr:uid="{9F228F16-A075-4FE7-AD66-EB09845B459B}"/>
    <cellStyle name="20% - 强调文字颜色 3 19" xfId="294" xr:uid="{D37EA954-6408-4376-9DF0-167382102FC7}"/>
    <cellStyle name="20% - 强调文字颜色 3 2" xfId="300" xr:uid="{5C10EE67-CD48-4985-AA76-C585BD396902}"/>
    <cellStyle name="20% - 强调文字颜色 3 20" xfId="272" xr:uid="{560EA0CC-0BEA-4176-9A77-C37B3E52F6AD}"/>
    <cellStyle name="20% - 强调文字颜色 3 21" xfId="279" xr:uid="{A4B2F9A4-3398-4B7D-BC32-3B908A512C93}"/>
    <cellStyle name="20% - 强调文字颜色 3 22" xfId="285" xr:uid="{A8F930F2-2964-4AD5-8458-9E1283582892}"/>
    <cellStyle name="20% - 强调文字颜色 3 23" xfId="290" xr:uid="{DE5A3CAF-9CDE-4120-B11B-E90DDF1368CC}"/>
    <cellStyle name="20% - 强调文字颜色 3 24" xfId="293" xr:uid="{A2D2DCBB-05F4-4D26-8C41-6B832E20DA66}"/>
    <cellStyle name="20% - 强调文字颜色 3 3" xfId="107" xr:uid="{B474B1EA-9F3A-4159-84A8-502B38711B2A}"/>
    <cellStyle name="20% - 强调文字颜色 3 4" xfId="307" xr:uid="{CD413413-FB0B-488B-A607-ECF75A9A0332}"/>
    <cellStyle name="20% - 强调文字颜色 3 5" xfId="313" xr:uid="{2067A77F-F231-44E2-A571-28FCF3531793}"/>
    <cellStyle name="20% - 强调文字颜色 3 6" xfId="319" xr:uid="{A90F0612-8D1F-4311-A268-0681BF8278A3}"/>
    <cellStyle name="20% - 强调文字颜色 3 7" xfId="325" xr:uid="{9547EEFD-3871-47AD-B88A-312F5E296FF4}"/>
    <cellStyle name="20% - 强调文字颜色 3 8" xfId="329" xr:uid="{4DA561CF-4E09-4A92-9097-CB100A601D18}"/>
    <cellStyle name="20% - 强调文字颜色 3 9" xfId="331" xr:uid="{2CA4A601-7BB9-4DFE-893A-8C06996C5543}"/>
    <cellStyle name="20% - 强调文字颜色 4 10" xfId="335" xr:uid="{92068A3B-17D5-4E9D-98A2-DFACA40B500F}"/>
    <cellStyle name="20% - 强调文字颜色 4 11" xfId="338" xr:uid="{B8E2BAEF-EF19-4E00-A265-58D902773DED}"/>
    <cellStyle name="20% - 强调文字颜色 4 12" xfId="341" xr:uid="{F5476F7C-6731-4387-99A2-769E5FC8D4E8}"/>
    <cellStyle name="20% - 强调文字颜色 4 13" xfId="345" xr:uid="{C3BD3E27-62F5-417C-9203-F44A8C607A75}"/>
    <cellStyle name="20% - 强调文字颜色 4 14" xfId="350" xr:uid="{6A8FBB63-9A30-4644-92C4-C4A8B86160CD}"/>
    <cellStyle name="20% - 强调文字颜色 4 15" xfId="356" xr:uid="{95989166-F335-45F5-9D01-2EE4BCABC3D6}"/>
    <cellStyle name="20% - 强调文字颜色 4 16" xfId="93" xr:uid="{79FA1078-716D-459A-B49A-2C779B61042A}"/>
    <cellStyle name="20% - 强调文字颜色 4 17" xfId="362" xr:uid="{CAA59534-3B4F-4B4E-AF25-4589962EA613}"/>
    <cellStyle name="20% - 强调文字颜色 4 18" xfId="366" xr:uid="{5293FD8E-4943-4764-999D-3E20D00C6D00}"/>
    <cellStyle name="20% - 强调文字颜色 4 19" xfId="368" xr:uid="{B88740C8-625A-47D3-97E2-65A9D5E935B1}"/>
    <cellStyle name="20% - 强调文字颜色 4 2" xfId="369" xr:uid="{02054E17-1391-4988-8F9E-5B646F83AA9C}"/>
    <cellStyle name="20% - 强调文字颜色 4 20" xfId="355" xr:uid="{10C109AE-FCC3-4357-B216-B9BBEAF51CC6}"/>
    <cellStyle name="20% - 强调文字颜色 4 21" xfId="92" xr:uid="{474C582E-2E83-4CCB-A27E-7AC4EF069394}"/>
    <cellStyle name="20% - 强调文字颜色 4 22" xfId="361" xr:uid="{F67CF62F-4983-4465-94EE-668E0CDAE15F}"/>
    <cellStyle name="20% - 强调文字颜色 4 23" xfId="365" xr:uid="{DCB415EB-8818-427B-9E93-F5B2FAAA10EF}"/>
    <cellStyle name="20% - 强调文字颜色 4 24" xfId="367" xr:uid="{5AFE55E5-B907-48ED-A4EB-4E22D37ACC07}"/>
    <cellStyle name="20% - 强调文字颜色 4 3" xfId="370" xr:uid="{9F3C9159-E9DE-4D51-A9BC-1383B870E288}"/>
    <cellStyle name="20% - 强调文字颜色 4 4" xfId="375" xr:uid="{075B1924-C34F-4B7A-8892-1C8067DC74F0}"/>
    <cellStyle name="20% - 强调文字颜色 4 5" xfId="37" xr:uid="{85729290-2182-41D2-8376-7AD476CB461D}"/>
    <cellStyle name="20% - 强调文字颜色 4 6" xfId="381" xr:uid="{D33F0232-9E6D-43B7-A011-59470012F117}"/>
    <cellStyle name="20% - 强调文字颜色 4 7" xfId="63" xr:uid="{413EC6A0-0A1A-46BC-8FB2-259F58B80D29}"/>
    <cellStyle name="20% - 强调文字颜色 4 8" xfId="72" xr:uid="{CE8EA96C-6638-458F-A761-32A1ED2CFD52}"/>
    <cellStyle name="20% - 强调文字颜色 4 9" xfId="82" xr:uid="{6332FA7A-E1DD-4385-BFA2-042F24F8010B}"/>
    <cellStyle name="20% - 强调文字颜色 5 10" xfId="383" xr:uid="{5BD382A2-853A-41F9-A697-B90D0659A85C}"/>
    <cellStyle name="20% - 强调文字颜色 5 11" xfId="385" xr:uid="{A5E33D53-1026-47A1-9BBF-4FAD3A2716C3}"/>
    <cellStyle name="20% - 强调文字颜色 5 12" xfId="387" xr:uid="{76DC8676-46E8-4C3C-9E98-01119B36CB16}"/>
    <cellStyle name="20% - 强调文字颜色 5 13" xfId="298" xr:uid="{640CBA3C-0D84-4D5C-8A0E-56283E783C65}"/>
    <cellStyle name="20% - 强调文字颜色 5 14" xfId="105" xr:uid="{62D836C5-EC67-4111-A7C8-CF4BCE529243}"/>
    <cellStyle name="20% - 强调文字颜色 5 15" xfId="304" xr:uid="{7E2B320A-4F3D-4942-8178-22865BA4636B}"/>
    <cellStyle name="20% - 强调文字颜色 5 16" xfId="311" xr:uid="{863E7AD1-9955-4443-A01F-C90D7006EA47}"/>
    <cellStyle name="20% - 强调文字颜色 5 17" xfId="317" xr:uid="{0F6FFB64-948A-4998-95E8-2D77A8EF64C5}"/>
    <cellStyle name="20% - 强调文字颜色 5 18" xfId="323" xr:uid="{9C435CCD-9126-4BAA-AFFB-B2CF153FC43D}"/>
    <cellStyle name="20% - 强调文字颜色 5 19" xfId="327" xr:uid="{F3586118-AB27-43E9-83BD-527B0EB4C720}"/>
    <cellStyle name="20% - 强调文字颜色 5 2" xfId="388" xr:uid="{F1C41407-A2CA-4E91-B564-9A4A1E4B6426}"/>
    <cellStyle name="20% - 强调文字颜色 5 20" xfId="303" xr:uid="{6D68F410-231D-4918-B697-A3AE3C431621}"/>
    <cellStyle name="20% - 强调文字颜色 5 21" xfId="310" xr:uid="{76193F25-49CA-4825-9D3A-9CFE336E2C57}"/>
    <cellStyle name="20% - 强调文字颜色 5 22" xfId="316" xr:uid="{0CC5B3F5-13C1-49F2-85D0-E09F4D6C0B8A}"/>
    <cellStyle name="20% - 强调文字颜色 5 23" xfId="322" xr:uid="{BF52341B-097C-45BF-AA32-B80E1A06BE86}"/>
    <cellStyle name="20% - 强调文字颜色 5 24" xfId="326" xr:uid="{302AE6F3-8FC7-4365-BCF5-0689BD3187CA}"/>
    <cellStyle name="20% - 强调文字颜色 5 3" xfId="389" xr:uid="{CBE1EF3A-8D0F-44AA-BFFE-6FB871D98604}"/>
    <cellStyle name="20% - 强调文字颜色 5 4" xfId="392" xr:uid="{F0B48B93-C1AC-422D-B0CA-82E83FC20FB8}"/>
    <cellStyle name="20% - 强调文字颜色 5 5" xfId="396" xr:uid="{45E0BF61-E99E-434C-9752-9F16C6AD00E9}"/>
    <cellStyle name="20% - 强调文字颜色 5 6" xfId="400" xr:uid="{9B63CD30-10DE-4E6D-B4C2-4C97DF7E3A1C}"/>
    <cellStyle name="20% - 强调文字颜色 5 7" xfId="133" xr:uid="{3F921D71-5808-48F4-96D1-A796F5CD598A}"/>
    <cellStyle name="20% - 强调文字颜色 5 8" xfId="404" xr:uid="{6D7819F4-F244-4B86-B9BE-9657688CCB97}"/>
    <cellStyle name="20% - 强调文字颜色 5 9" xfId="409" xr:uid="{7C05BDFC-53E9-4DDE-8692-F555CBFED1A1}"/>
    <cellStyle name="20% - 强调文字颜色 6 10" xfId="410" xr:uid="{0AF94417-B5D7-45E2-B219-EEFFBCE0570C}"/>
    <cellStyle name="20% - 强调文字颜色 6 11" xfId="412" xr:uid="{F30BE7D8-95BD-4A44-8543-BFD45DF96977}"/>
    <cellStyle name="20% - 强调文字颜色 6 12" xfId="414" xr:uid="{998DE45A-D061-4621-87BB-5EC022C0664A}"/>
    <cellStyle name="20% - 强调文字颜色 6 13" xfId="417" xr:uid="{DD850E67-C528-4542-BD4A-055A53AE6011}"/>
    <cellStyle name="20% - 强调文字颜色 6 14" xfId="419" xr:uid="{292FBC57-5033-46F3-9361-311ECCE5E326}"/>
    <cellStyle name="20% - 强调文字颜色 6 15" xfId="422" xr:uid="{F33F3958-F21B-47F5-82BE-E20897EEFFAE}"/>
    <cellStyle name="20% - 强调文字颜色 6 16" xfId="427" xr:uid="{08562ACF-AD00-4355-BD2E-7DF47193CE63}"/>
    <cellStyle name="20% - 强调文字颜色 6 17" xfId="432" xr:uid="{44CEF57B-A671-4FF0-A0C3-773594E6144B}"/>
    <cellStyle name="20% - 强调文字颜色 6 18" xfId="437" xr:uid="{24E142AC-4DF7-4A2A-AD39-E55C594EE2B8}"/>
    <cellStyle name="20% - 强调文字颜色 6 19" xfId="442" xr:uid="{FA3259CF-861E-4031-9586-7736A1B59694}"/>
    <cellStyle name="20% - 强调文字颜色 6 2" xfId="444" xr:uid="{6222D0C7-5601-4A1B-8530-1F84173EA201}"/>
    <cellStyle name="20% - 强调文字颜色 6 20" xfId="421" xr:uid="{C13CCE6E-4A0B-4C14-916B-5CEAA5E3F913}"/>
    <cellStyle name="20% - 强调文字颜色 6 21" xfId="426" xr:uid="{FF81ECFB-6C54-4ED2-8E03-886851C3E587}"/>
    <cellStyle name="20% - 强调文字颜色 6 22" xfId="431" xr:uid="{5694BF58-54DF-49B2-BDB9-C13A6324E0B3}"/>
    <cellStyle name="20% - 强调文字颜色 6 23" xfId="436" xr:uid="{0FD0C10C-6F58-44F5-A7F4-DCB4C82EFB86}"/>
    <cellStyle name="20% - 强调文字颜色 6 24" xfId="441" xr:uid="{C322C107-0259-42E4-B931-4DB38BEB49A8}"/>
    <cellStyle name="20% - 强调文字颜色 6 3" xfId="445" xr:uid="{8E1F38CE-4249-42CB-B844-733FB7B453FD}"/>
    <cellStyle name="20% - 强调文字颜色 6 4" xfId="448" xr:uid="{FF62D22C-C759-471F-ABD5-BA6A8E713C3F}"/>
    <cellStyle name="20% - 强调文字颜色 6 5" xfId="451" xr:uid="{5A7164DD-90BD-4AB2-968D-118837A57592}"/>
    <cellStyle name="20% - 强调文字颜色 6 6" xfId="455" xr:uid="{19D144B5-0A3D-466B-85A5-DE458D400537}"/>
    <cellStyle name="20% - 强调文字颜色 6 7" xfId="459" xr:uid="{66963D50-02DF-4A5A-A95F-A13A11551E7B}"/>
    <cellStyle name="20% - 强调文字颜色 6 8" xfId="463" xr:uid="{7EFABFD1-D801-4E8E-ABE3-B1568A36A161}"/>
    <cellStyle name="20% - 强调文字颜色 6 9" xfId="467" xr:uid="{E5AF029B-BCB5-4E16-8B60-3A9722A8075E}"/>
    <cellStyle name="40% - 强调文字颜色 1 10" xfId="469" xr:uid="{05EFD6CB-9D05-499F-80AE-8CE1B523AE26}"/>
    <cellStyle name="40% - 强调文字颜色 1 11" xfId="471" xr:uid="{38FEAF54-4C80-483D-9469-3E199C213700}"/>
    <cellStyle name="40% - 强调文字颜色 1 12" xfId="473" xr:uid="{20A951DA-E706-4AD7-BF43-68387351F6C8}"/>
    <cellStyle name="40% - 强调文字颜色 1 13" xfId="20" xr:uid="{51672B7D-6AC9-44EE-83AE-C85B4282396E}"/>
    <cellStyle name="40% - 强调文字颜色 1 14" xfId="476" xr:uid="{E2DF262F-A936-4D76-A355-0B0FC3CC151D}"/>
    <cellStyle name="40% - 强调文字颜色 1 15" xfId="480" xr:uid="{1D23DA0C-6465-44C9-A57D-B62CD201B590}"/>
    <cellStyle name="40% - 强调文字颜色 1 16" xfId="485" xr:uid="{CE02252A-26FC-49F2-A939-CA90D5C34203}"/>
    <cellStyle name="40% - 强调文字颜色 1 17" xfId="489" xr:uid="{F45634F0-A543-4307-8CAA-78A9EF7874FF}"/>
    <cellStyle name="40% - 强调文字颜色 1 18" xfId="493" xr:uid="{925E984E-0126-43AC-8FE0-2661BDD63BD6}"/>
    <cellStyle name="40% - 强调文字颜色 1 19" xfId="495" xr:uid="{0A329AE9-A783-44A9-BD2D-A3CC314CA043}"/>
    <cellStyle name="40% - 强调文字颜色 1 2" xfId="496" xr:uid="{6C07D4F8-DC93-482A-8D68-FDFF119D1D4C}"/>
    <cellStyle name="40% - 强调文字颜色 1 20" xfId="479" xr:uid="{65D13D06-215C-4A4F-B1A5-7D1643B61D7E}"/>
    <cellStyle name="40% - 强调文字颜色 1 21" xfId="484" xr:uid="{2B8899FD-95C5-45F0-8D4E-DC6F0901F911}"/>
    <cellStyle name="40% - 强调文字颜色 1 22" xfId="488" xr:uid="{9F2C622F-A030-4660-96B6-CF2650149819}"/>
    <cellStyle name="40% - 强调文字颜色 1 23" xfId="492" xr:uid="{43DD0483-ED61-42C0-B03A-8E88C16C88B1}"/>
    <cellStyle name="40% - 强调文字颜色 1 24" xfId="494" xr:uid="{E63B35BC-1127-431A-A8C4-2FFB18E32324}"/>
    <cellStyle name="40% - 强调文字颜色 1 3" xfId="499" xr:uid="{3D05D90D-AB65-4484-9637-1D41E8D0E2FA}"/>
    <cellStyle name="40% - 强调文字颜色 1 4" xfId="500" xr:uid="{651A3EB6-2FF6-4E62-92AD-DCD7FE683219}"/>
    <cellStyle name="40% - 强调文字颜色 1 5" xfId="501" xr:uid="{218F1F8E-BBE1-4E41-AB20-090B919AFB2B}"/>
    <cellStyle name="40% - 强调文字颜色 1 6" xfId="502" xr:uid="{5C614862-09AA-4486-8F4F-A19D7BCA4B7F}"/>
    <cellStyle name="40% - 强调文字颜色 1 7" xfId="503" xr:uid="{D2854251-8E57-41E4-BB37-FB4EB0437821}"/>
    <cellStyle name="40% - 强调文字颜色 1 8" xfId="504" xr:uid="{71B6EDC0-D40B-47DC-B5CD-BB2F911AC4C7}"/>
    <cellStyle name="40% - 强调文字颜色 1 9" xfId="505" xr:uid="{869E1A4C-82D8-4607-999F-E991860BACE7}"/>
    <cellStyle name="40% - 强调文字颜色 2 10" xfId="507" xr:uid="{6A251C23-9027-4D0F-A423-BCF0846022BD}"/>
    <cellStyle name="40% - 强调文字颜色 2 11" xfId="135" xr:uid="{F903C634-2B80-4A6D-9B6A-EF4602D18448}"/>
    <cellStyle name="40% - 强调文字颜色 2 12" xfId="31" xr:uid="{0A029BAD-EA26-45F0-A10B-29B0E291944E}"/>
    <cellStyle name="40% - 强调文字颜色 2 13" xfId="140" xr:uid="{D8A5C71D-25C5-40DA-89D4-4DF37A1ECE37}"/>
    <cellStyle name="40% - 强调文字颜色 2 14" xfId="144" xr:uid="{77D8F884-4413-4E13-A8C9-403EF88005DB}"/>
    <cellStyle name="40% - 强调文字颜色 2 15" xfId="149" xr:uid="{9AC4717D-F30D-4E38-982A-E0ECFB696B95}"/>
    <cellStyle name="40% - 强调文字颜色 2 16" xfId="156" xr:uid="{3A9639E1-D4FA-4BF2-9457-41603638FE44}"/>
    <cellStyle name="40% - 强调文字颜色 2 17" xfId="163" xr:uid="{82876D77-3B0C-4D7F-A468-0C6C307A3B48}"/>
    <cellStyle name="40% - 强调文字颜色 2 18" xfId="169" xr:uid="{7B7FA526-FB3B-4995-B376-5568B04AFD9E}"/>
    <cellStyle name="40% - 强调文字颜色 2 19" xfId="173" xr:uid="{DFE308BB-3A01-4E64-B0BA-E834C6C1C0D3}"/>
    <cellStyle name="40% - 强调文字颜色 2 2" xfId="512" xr:uid="{86C28513-2C44-4E29-A061-E539D75BD62F}"/>
    <cellStyle name="40% - 强调文字颜色 2 20" xfId="148" xr:uid="{881C3FF9-8161-47D7-8462-F21027EBBE27}"/>
    <cellStyle name="40% - 强调文字颜色 2 21" xfId="155" xr:uid="{91F9697C-2C01-48FD-A7D6-AF2BD19D6031}"/>
    <cellStyle name="40% - 强调文字颜色 2 22" xfId="162" xr:uid="{F60D6643-F394-48A3-913B-FD1B8FCBB662}"/>
    <cellStyle name="40% - 强调文字颜色 2 23" xfId="168" xr:uid="{49ACC88B-C512-48F0-BD99-1F183DDEDBCF}"/>
    <cellStyle name="40% - 强调文字颜色 2 24" xfId="172" xr:uid="{133802BD-4E57-4755-BF84-A67D7AEB7428}"/>
    <cellStyle name="40% - 强调文字颜色 2 3" xfId="519" xr:uid="{2E1D5016-DEEB-4E53-8DAC-783A6647A5E6}"/>
    <cellStyle name="40% - 强调文字颜色 2 4" xfId="248" xr:uid="{2F2E4739-4697-4457-8005-4D7C83B57BE1}"/>
    <cellStyle name="40% - 强调文字颜色 2 5" xfId="252" xr:uid="{7FE461CB-0B52-4597-A606-DB811F8AAD5B}"/>
    <cellStyle name="40% - 强调文字颜色 2 6" xfId="256" xr:uid="{A3A9C340-5358-4B49-AFB7-7E2682EBFD4F}"/>
    <cellStyle name="40% - 强调文字颜色 2 7" xfId="261" xr:uid="{2CB3966C-2D05-484E-A09F-6F0CCB1BADB7}"/>
    <cellStyle name="40% - 强调文字颜色 2 8" xfId="267" xr:uid="{CE78E93C-D9AF-4774-91F5-6B332EACF75B}"/>
    <cellStyle name="40% - 强调文字颜色 2 9" xfId="274" xr:uid="{86A41DD2-4E0C-41BE-AA91-09DE66057747}"/>
    <cellStyle name="40% - 强调文字颜色 3 10" xfId="52" xr:uid="{9FFDF83A-F51A-480C-A4CD-61DFB7C28E03}"/>
    <cellStyle name="40% - 强调文字颜色 3 11" xfId="191" xr:uid="{982CE64C-FF8F-4DF2-8E6B-DDFBDE2D9087}"/>
    <cellStyle name="40% - 强调文字颜色 3 12" xfId="194" xr:uid="{0FD91578-1245-4395-BC9E-491AF590851D}"/>
    <cellStyle name="40% - 强调文字颜色 3 13" xfId="197" xr:uid="{D8A0398B-36C3-4469-8626-D37A3E658E64}"/>
    <cellStyle name="40% - 强调文字颜色 3 14" xfId="201" xr:uid="{A76BBCEB-1FD4-4324-BE4A-7E644934BBEE}"/>
    <cellStyle name="40% - 强调文字颜色 3 15" xfId="206" xr:uid="{F3F686E6-8058-45E0-847B-F1C53C48D081}"/>
    <cellStyle name="40% - 强调文字颜色 3 16" xfId="211" xr:uid="{91CF11F8-349F-4480-B120-3F4C4EC0FCFB}"/>
    <cellStyle name="40% - 强调文字颜色 3 17" xfId="218" xr:uid="{0EE6BAF7-E511-460C-A7D5-EE24F8EED9C9}"/>
    <cellStyle name="40% - 强调文字颜色 3 18" xfId="224" xr:uid="{79FCAD42-C500-4B2C-B79E-0C1C8B9F62C3}"/>
    <cellStyle name="40% - 强调文字颜色 3 19" xfId="228" xr:uid="{144D2A9D-397A-4A83-A03E-560D8945A9E4}"/>
    <cellStyle name="40% - 强调文字颜色 3 2" xfId="522" xr:uid="{697CBBC2-2C41-427D-99F7-343152F009AE}"/>
    <cellStyle name="40% - 强调文字颜色 3 20" xfId="205" xr:uid="{E77F71CA-2E7B-4E42-8D3A-1D7D41E91676}"/>
    <cellStyle name="40% - 强调文字颜色 3 21" xfId="210" xr:uid="{4ACD249E-6443-4E00-B8F4-F6306D534E37}"/>
    <cellStyle name="40% - 强调文字颜色 3 22" xfId="217" xr:uid="{E40DB89F-6D4E-45E2-8F2B-C59225CA1F00}"/>
    <cellStyle name="40% - 强调文字颜色 3 23" xfId="223" xr:uid="{076CDC3B-56D9-42DB-8ACD-F6CDF1A6FEFF}"/>
    <cellStyle name="40% - 强调文字颜色 3 24" xfId="227" xr:uid="{08A0EA7C-AEEA-4D3D-B2D0-DB66D0BDA03E}"/>
    <cellStyle name="40% - 强调文字颜色 3 3" xfId="526" xr:uid="{B007D129-D18B-488D-B32E-9170A232BAA4}"/>
    <cellStyle name="40% - 强调文字颜色 3 4" xfId="528" xr:uid="{027464FB-6830-435C-A1F0-D6577CEA7350}"/>
    <cellStyle name="40% - 强调文字颜色 3 5" xfId="530" xr:uid="{4576AE22-BC16-4857-915D-BCAE6849D0C9}"/>
    <cellStyle name="40% - 强调文字颜色 3 6" xfId="532" xr:uid="{4F873BE4-1718-44E1-86F8-B7BD25C73D65}"/>
    <cellStyle name="40% - 强调文字颜色 3 7" xfId="533" xr:uid="{0D8C0DF0-79CC-48D2-B827-E22CBAD51C0E}"/>
    <cellStyle name="40% - 强调文字颜色 3 8" xfId="83" xr:uid="{F55F852D-2F70-46FA-9DF5-16A856B25801}"/>
    <cellStyle name="40% - 强调文字颜色 3 9" xfId="44" xr:uid="{5B3F4BCA-8CEC-486C-A50E-1A1223646768}"/>
    <cellStyle name="40% - 强调文字颜色 4 10" xfId="514" xr:uid="{6C45D520-D388-498C-A448-0F4B4D90C51C}"/>
    <cellStyle name="40% - 强调文字颜色 4 11" xfId="244" xr:uid="{A4AAFFA1-2933-4408-9CDA-9CC8ED0C8819}"/>
    <cellStyle name="40% - 强调文字颜色 4 12" xfId="250" xr:uid="{7B98632F-DDBF-4DCE-880F-1F757AC77A18}"/>
    <cellStyle name="40% - 强调文字颜色 4 13" xfId="254" xr:uid="{F561F168-D27B-4C56-A6B7-C895F985E01E}"/>
    <cellStyle name="40% - 强调文字颜色 4 14" xfId="259" xr:uid="{292B0428-BEB5-48B7-918F-21B70463DB37}"/>
    <cellStyle name="40% - 强调文字颜色 4 15" xfId="265" xr:uid="{D5174ABA-4D3F-4C15-8574-1B361CE827E1}"/>
    <cellStyle name="40% - 强调文字颜色 4 16" xfId="271" xr:uid="{AEC631B7-86AE-4709-800D-0DC3BFF36C5C}"/>
    <cellStyle name="40% - 强调文字颜色 4 17" xfId="278" xr:uid="{866C7D93-0C1F-4842-80AA-13E41DD55A39}"/>
    <cellStyle name="40% - 强调文字颜色 4 18" xfId="284" xr:uid="{B88F8F6E-AA72-4ADD-835D-D09404FF7BA1}"/>
    <cellStyle name="40% - 强调文字颜色 4 19" xfId="289" xr:uid="{26012937-126E-4409-8B8F-AFCB36E1D7FC}"/>
    <cellStyle name="40% - 强调文字颜色 4 2" xfId="94" xr:uid="{1DE0D161-1BBE-4FB9-A0FD-4C49331BEF02}"/>
    <cellStyle name="40% - 强调文字颜色 4 20" xfId="264" xr:uid="{05D40AF5-7F8E-4B9E-A3FB-7DD1372329D4}"/>
    <cellStyle name="40% - 强调文字颜色 4 21" xfId="270" xr:uid="{F304BA9A-3A04-4D8B-93A2-BE76BF167C79}"/>
    <cellStyle name="40% - 强调文字颜色 4 22" xfId="277" xr:uid="{05F6F795-8F79-4847-A4E3-7354B757418C}"/>
    <cellStyle name="40% - 强调文字颜色 4 23" xfId="283" xr:uid="{DADC9E6D-B748-4421-AB1D-F143D88391D4}"/>
    <cellStyle name="40% - 强调文字颜色 4 24" xfId="288" xr:uid="{EACD14D9-B1A0-443A-824E-3B710126EFB9}"/>
    <cellStyle name="40% - 强调文字颜色 4 3" xfId="536" xr:uid="{6EE91116-049A-4C38-A551-7F2E3A03A210}"/>
    <cellStyle name="40% - 强调文字颜色 4 4" xfId="537" xr:uid="{6681F2EF-7B8C-4958-8144-DC1188F8DE5F}"/>
    <cellStyle name="40% - 强调文字颜色 4 5" xfId="538" xr:uid="{77D788F3-4C7F-4A01-BBA2-9D41F2AABA3F}"/>
    <cellStyle name="40% - 强调文字颜色 4 6" xfId="539" xr:uid="{CC089C00-F1D9-4A3D-9C78-D67CD0C6BBB6}"/>
    <cellStyle name="40% - 强调文字颜色 4 7" xfId="540" xr:uid="{9320E121-163F-4777-A72D-822169F0898E}"/>
    <cellStyle name="40% - 强调文字颜色 4 8" xfId="541" xr:uid="{04B2B85A-40AE-4575-AFF7-3BE19A187E9C}"/>
    <cellStyle name="40% - 强调文字颜色 4 9" xfId="542" xr:uid="{98896D1E-2329-48D1-906E-85A62F6A7EAE}"/>
    <cellStyle name="40% - 强调文字颜色 5 10" xfId="544" xr:uid="{FCAA6357-8840-419B-BC73-180515686185}"/>
    <cellStyle name="40% - 强调文字颜色 5 11" xfId="334" xr:uid="{FE0788D1-B52C-4A2B-AAD7-300934FD7F62}"/>
    <cellStyle name="40% - 强调文字颜色 5 12" xfId="337" xr:uid="{C4C4BBD4-5D5B-47CC-94F9-7E46C15F090B}"/>
    <cellStyle name="40% - 强调文字颜色 5 13" xfId="340" xr:uid="{ADF85134-0A6D-4E93-BD67-227FE13A2B85}"/>
    <cellStyle name="40% - 强调文字颜色 5 14" xfId="344" xr:uid="{15869DBE-7B56-4F2A-9C04-B792DD188536}"/>
    <cellStyle name="40% - 强调文字颜色 5 15" xfId="349" xr:uid="{0BA58416-172A-4977-93AC-F01EC888358A}"/>
    <cellStyle name="40% - 强调文字颜色 5 16" xfId="354" xr:uid="{1B16E81E-3592-48F5-BEAA-5975D81FFD90}"/>
    <cellStyle name="40% - 强调文字颜色 5 17" xfId="91" xr:uid="{E99CC9AB-F5F5-44F6-BD58-9339D23DE239}"/>
    <cellStyle name="40% - 强调文字颜色 5 18" xfId="360" xr:uid="{2404A4F3-061E-406D-A73D-6DD10B700DD2}"/>
    <cellStyle name="40% - 强调文字颜色 5 19" xfId="364" xr:uid="{25BD63C4-96E2-4C4D-A48A-A8C75C9FD199}"/>
    <cellStyle name="40% - 强调文字颜色 5 2" xfId="545" xr:uid="{7A5B2056-7BE5-486F-BAD3-C65AA7557F89}"/>
    <cellStyle name="40% - 强调文字颜色 5 20" xfId="348" xr:uid="{1F96F942-A456-4689-BBFB-7579CE72A53F}"/>
    <cellStyle name="40% - 强调文字颜色 5 21" xfId="353" xr:uid="{626FD55C-9E84-4AEB-A1AB-903F38D2ED49}"/>
    <cellStyle name="40% - 强调文字颜色 5 22" xfId="90" xr:uid="{90D9D3A9-F81C-41D6-87CA-4416FFE79C27}"/>
    <cellStyle name="40% - 强调文字颜色 5 23" xfId="359" xr:uid="{1DEECD67-B48B-4C70-B565-B78C3CE970A7}"/>
    <cellStyle name="40% - 强调文字颜色 5 24" xfId="363" xr:uid="{728151DC-2BF0-4319-90A1-0BF77B2AAF12}"/>
    <cellStyle name="40% - 强调文字颜色 5 3" xfId="546" xr:uid="{73D33474-8141-4C72-83D2-7C20E05CC0E3}"/>
    <cellStyle name="40% - 强调文字颜色 5 4" xfId="547" xr:uid="{5D7C9D6B-AF6E-4D86-83B6-EFA4023A1E14}"/>
    <cellStyle name="40% - 强调文字颜色 5 5" xfId="548" xr:uid="{122FA5D1-076D-464E-9881-C032AB48EB98}"/>
    <cellStyle name="40% - 强调文字颜色 5 6" xfId="550" xr:uid="{74AB312F-FF12-4125-BDC2-CE8B5B7B5A89}"/>
    <cellStyle name="40% - 强调文字颜色 5 7" xfId="98" xr:uid="{597DCA47-4D85-4D08-BDFE-EB9D04680240}"/>
    <cellStyle name="40% - 强调文字颜色 5 8" xfId="551" xr:uid="{15503762-B749-4722-BF4E-7B165BE1F728}"/>
    <cellStyle name="40% - 强调文字颜色 5 9" xfId="552" xr:uid="{C99A23BF-BACE-4C1D-898F-928798E6E0DC}"/>
    <cellStyle name="40% - 强调文字颜色 6 10" xfId="553" xr:uid="{402393ED-DB04-4BEC-A771-62AC089584F7}"/>
    <cellStyle name="40% - 强调文字颜色 6 11" xfId="382" xr:uid="{D7DCAF2D-9B95-45CA-908A-E672B8925CC3}"/>
    <cellStyle name="40% - 强调文字颜色 6 12" xfId="384" xr:uid="{69DFDC85-2855-4AC5-8E60-0B7F8015CFAE}"/>
    <cellStyle name="40% - 强调文字颜色 6 13" xfId="386" xr:uid="{8A4AE9E6-D46D-4546-A62E-941C004E9F8D}"/>
    <cellStyle name="40% - 强调文字颜色 6 14" xfId="297" xr:uid="{3AD60EF1-8E9A-425D-B1AD-41ED6E4D99EE}"/>
    <cellStyle name="40% - 强调文字颜色 6 15" xfId="104" xr:uid="{F071CCF7-2A47-4865-8AC5-6E3B796CF51E}"/>
    <cellStyle name="40% - 强调文字颜色 6 16" xfId="302" xr:uid="{C5E36DCE-3D01-4C32-8962-BC33C5ACFF68}"/>
    <cellStyle name="40% - 强调文字颜色 6 17" xfId="309" xr:uid="{1F585012-31D3-4B8A-9D33-7A52404E439B}"/>
    <cellStyle name="40% - 强调文字颜色 6 18" xfId="315" xr:uid="{743AF326-26F8-46EF-BC0A-0512B950C40E}"/>
    <cellStyle name="40% - 强调文字颜色 6 19" xfId="321" xr:uid="{72ACAA02-6963-4286-9F8B-CA86BB64B064}"/>
    <cellStyle name="40% - 强调文字颜色 6 2" xfId="554" xr:uid="{11D62DF3-4448-4B59-99C0-6E344E8C6E71}"/>
    <cellStyle name="40% - 强调文字颜色 6 20" xfId="103" xr:uid="{FC21FBE4-10F4-4D62-8553-2F62C2F81527}"/>
    <cellStyle name="40% - 强调文字颜色 6 21" xfId="301" xr:uid="{308A377C-CB61-4C3F-B699-F2360FFB1663}"/>
    <cellStyle name="40% - 强调文字颜色 6 22" xfId="308" xr:uid="{75E3A7B4-869B-468C-B69A-171FD0C177AC}"/>
    <cellStyle name="40% - 强调文字颜色 6 23" xfId="314" xr:uid="{DF34535E-5887-4BD6-9E53-5EF84D08DF60}"/>
    <cellStyle name="40% - 强调文字颜色 6 24" xfId="320" xr:uid="{E011147A-2D72-456F-9784-44C19E0B9B22}"/>
    <cellStyle name="40% - 强调文字颜色 6 3" xfId="557" xr:uid="{5F16A300-D445-4C5E-89F1-9DEB741BAEBC}"/>
    <cellStyle name="40% - 强调文字颜色 6 4" xfId="560" xr:uid="{685C59AD-9FCF-4F9A-A3C0-11C207948B11}"/>
    <cellStyle name="40% - 强调文字颜色 6 5" xfId="100" xr:uid="{010302CC-C350-4E6F-8A84-5892D95A114D}"/>
    <cellStyle name="40% - 强调文字颜色 6 6" xfId="564" xr:uid="{0BC7F304-01E1-42A2-824D-AF5521079E28}"/>
    <cellStyle name="40% - 强调文字颜色 6 7" xfId="566" xr:uid="{EA664A44-456B-443B-8CCC-E8020F789388}"/>
    <cellStyle name="40% - 强调文字颜色 6 8" xfId="568" xr:uid="{7F61E164-8BC7-4990-AFD8-015C4EC56F36}"/>
    <cellStyle name="40% - 强调文字颜色 6 9" xfId="569" xr:uid="{ADF48C37-95FD-4364-B174-BBDFF59B4AD8}"/>
    <cellStyle name="60% - 强调文字颜色 1 10" xfId="570" xr:uid="{91ECA2F2-C620-4F44-8B9B-346CE885F0EA}"/>
    <cellStyle name="60% - 强调文字颜色 1 11" xfId="17" xr:uid="{75A0757D-4CAB-4C63-8252-52B920A573E3}"/>
    <cellStyle name="60% - 强调文字颜色 1 12" xfId="572" xr:uid="{6A26398D-3AAF-4F36-878A-50D84CF83DDC}"/>
    <cellStyle name="60% - 强调文字颜色 1 13" xfId="575" xr:uid="{7BB39339-6799-4794-B0D3-761B639CB1EA}"/>
    <cellStyle name="60% - 强调文字颜色 1 14" xfId="578" xr:uid="{C80C2189-FAF9-49D9-A89C-A89ECF4551C2}"/>
    <cellStyle name="60% - 强调文字颜色 1 15" xfId="582" xr:uid="{7258438D-D21A-4EA1-8972-B415E964F17D}"/>
    <cellStyle name="60% - 强调文字颜色 1 16" xfId="586" xr:uid="{7192BC87-C19C-479E-87C1-02527AC47135}"/>
    <cellStyle name="60% - 强调文字颜色 1 17" xfId="590" xr:uid="{D82428C6-8CBC-4D57-BFF8-D4038D57044C}"/>
    <cellStyle name="60% - 强调文字颜色 1 18" xfId="592" xr:uid="{1944D0DD-749C-4068-8496-47FBB39142F9}"/>
    <cellStyle name="60% - 强调文字颜色 1 19" xfId="594" xr:uid="{D140D1BA-3854-454A-B804-5009744B7EBF}"/>
    <cellStyle name="60% - 强调文字颜色 1 2" xfId="305" xr:uid="{AFF5027D-2036-499E-897B-9E8E30CB24A6}"/>
    <cellStyle name="60% - 强调文字颜色 1 20" xfId="581" xr:uid="{53FB8037-07FC-4AC1-96CD-C97D0E389567}"/>
    <cellStyle name="60% - 强调文字颜色 1 21" xfId="585" xr:uid="{885E2FD4-9ED8-4231-825B-28AB6CD646EA}"/>
    <cellStyle name="60% - 强调文字颜色 1 22" xfId="589" xr:uid="{006871F3-AA56-4CA2-AB18-491E8EF59E61}"/>
    <cellStyle name="60% - 强调文字颜色 1 23" xfId="591" xr:uid="{FEF39C8C-1925-45BA-BDA1-020F7D5B776A}"/>
    <cellStyle name="60% - 强调文字颜色 1 24" xfId="593" xr:uid="{A7DA7853-A5EA-4C26-9861-0B52D0E5214E}"/>
    <cellStyle name="60% - 强调文字颜色 1 3" xfId="312" xr:uid="{17A4752A-C47F-432B-9C90-7088A051F249}"/>
    <cellStyle name="60% - 强调文字颜色 1 4" xfId="318" xr:uid="{4DBF7112-4A75-4379-B835-0E911C022CEB}"/>
    <cellStyle name="60% - 强调文字颜色 1 5" xfId="324" xr:uid="{C4053038-3585-409A-B01F-F4F22FDCD83C}"/>
    <cellStyle name="60% - 强调文字颜色 1 6" xfId="328" xr:uid="{A752C660-5C42-450A-A19C-8292C8BD6A80}"/>
    <cellStyle name="60% - 强调文字颜色 1 7" xfId="332" xr:uid="{826CB5E0-EE53-4A81-911F-A3C9C501A86F}"/>
    <cellStyle name="60% - 强调文字颜色 1 8" xfId="508" xr:uid="{0B284B0D-D930-47F2-A001-8DD5DD523E9A}"/>
    <cellStyle name="60% - 强调文字颜色 1 9" xfId="137" xr:uid="{9CE25FBB-CBE2-4337-9CC4-EDAB7ADAC677}"/>
    <cellStyle name="60% - 强调文字颜色 2 10" xfId="595" xr:uid="{09F4AB7F-6768-4651-8CC0-B8CF6BE28350}"/>
    <cellStyle name="60% - 强调文字颜色 2 11" xfId="468" xr:uid="{CB90D21B-A3AC-4533-B44B-F29BB0FB0276}"/>
    <cellStyle name="60% - 强调文字颜色 2 12" xfId="470" xr:uid="{491F183B-F2BF-4B47-83F4-1DAEA5FDA146}"/>
    <cellStyle name="60% - 强调文字颜色 2 13" xfId="472" xr:uid="{02DB9248-C981-4679-A2E6-AB8084B08E6E}"/>
    <cellStyle name="60% - 强调文字颜色 2 14" xfId="19" xr:uid="{EC367E45-CE5B-42F7-93DA-0B0CEA9C75A3}"/>
    <cellStyle name="60% - 强调文字颜色 2 15" xfId="475" xr:uid="{5CDDD477-1624-4776-95F8-662AA1738757}"/>
    <cellStyle name="60% - 强调文字颜色 2 16" xfId="478" xr:uid="{E557621E-A349-4EAA-BDE7-F4596C67CC3B}"/>
    <cellStyle name="60% - 强调文字颜色 2 17" xfId="483" xr:uid="{BDF5BFBC-D340-4E50-8180-EFE6EEFF03A3}"/>
    <cellStyle name="60% - 强调文字颜色 2 18" xfId="487" xr:uid="{1F45682A-80ED-417B-AA8C-0B3167AD1C5F}"/>
    <cellStyle name="60% - 强调文字颜色 2 19" xfId="491" xr:uid="{07A972B4-3083-4786-9FA3-1AAF272D1244}"/>
    <cellStyle name="60% - 强调文字颜色 2 2" xfId="374" xr:uid="{8F7326A8-3615-41E2-9722-E0086176D7E5}"/>
    <cellStyle name="60% - 强调文字颜色 2 20" xfId="474" xr:uid="{F5D9A6AF-2912-4F57-9B08-9C4437A8201B}"/>
    <cellStyle name="60% - 强调文字颜色 2 21" xfId="477" xr:uid="{28321F8F-3165-4A1A-B813-799D417DC735}"/>
    <cellStyle name="60% - 强调文字颜色 2 22" xfId="482" xr:uid="{A72C9B68-9A24-4376-A9CF-A76F2A7E0A0B}"/>
    <cellStyle name="60% - 强调文字颜色 2 23" xfId="486" xr:uid="{A93AD2C6-B159-400D-872F-B701232EEA7C}"/>
    <cellStyle name="60% - 强调文字颜色 2 24" xfId="490" xr:uid="{F1661C55-8194-413C-BBE6-6713FB00E1FA}"/>
    <cellStyle name="60% - 强调文字颜色 2 3" xfId="36" xr:uid="{E5301600-671F-4D5B-B034-3875DD9E9A14}"/>
    <cellStyle name="60% - 强调文字颜色 2 4" xfId="380" xr:uid="{A7A662A1-D3ED-493F-8F8F-B88E58267450}"/>
    <cellStyle name="60% - 强调文字颜色 2 5" xfId="61" xr:uid="{476009A7-D2DA-4996-A1BA-7FD7C2C1C06A}"/>
    <cellStyle name="60% - 强调文字颜色 2 6" xfId="70" xr:uid="{50148556-A57F-45C9-91B2-594664B50090}"/>
    <cellStyle name="60% - 强调文字颜色 2 7" xfId="80" xr:uid="{441792DD-D771-4B54-8FC3-8A320A224356}"/>
    <cellStyle name="60% - 强调文字颜色 2 8" xfId="42" xr:uid="{BC00A85F-FB17-4AC8-9F89-F08C41175350}"/>
    <cellStyle name="60% - 强调文字颜色 2 9" xfId="27" xr:uid="{693E662A-BB2A-408D-90F6-F7D104644064}"/>
    <cellStyle name="60% - 强调文字颜色 3 10" xfId="330" xr:uid="{A6EBF6EC-706F-4540-A30D-F221396CA726}"/>
    <cellStyle name="60% - 强调文字颜色 3 11" xfId="506" xr:uid="{07DC5062-CC6C-46C3-B5FE-D9F4A2E77CD6}"/>
    <cellStyle name="60% - 强调文字颜色 3 12" xfId="134" xr:uid="{45D18515-A98A-469C-92BA-B7EA79620CFB}"/>
    <cellStyle name="60% - 强调文字颜色 3 13" xfId="30" xr:uid="{EAD3E1EC-ADA6-4134-A84A-C3F3AA634638}"/>
    <cellStyle name="60% - 强调文字颜色 3 14" xfId="139" xr:uid="{9953F765-E834-462D-BF76-3296C6DEE609}"/>
    <cellStyle name="60% - 强调文字颜色 3 15" xfId="143" xr:uid="{C5669F8F-9D3E-4F69-9457-884D5AF162B0}"/>
    <cellStyle name="60% - 强调文字颜色 3 16" xfId="147" xr:uid="{067F67FE-6D0D-4D66-999A-7788DACB1640}"/>
    <cellStyle name="60% - 强调文字颜色 3 17" xfId="154" xr:uid="{A8ABFD76-5DCB-4D06-AFF8-3E3E7B39E251}"/>
    <cellStyle name="60% - 强调文字颜色 3 18" xfId="161" xr:uid="{C8ACF68E-6710-422F-B994-FD8D2BBBEB61}"/>
    <cellStyle name="60% - 强调文字颜色 3 19" xfId="167" xr:uid="{7B53A162-D05C-436B-A793-A425D0A202E2}"/>
    <cellStyle name="60% - 强调文字颜色 3 2" xfId="391" xr:uid="{33C87E29-75E9-4B28-BC7B-D64A00E7B7C5}"/>
    <cellStyle name="60% - 强调文字颜色 3 20" xfId="142" xr:uid="{F1D8E9A1-A150-4057-90F2-F6C87D54BBFA}"/>
    <cellStyle name="60% - 强调文字颜色 3 21" xfId="146" xr:uid="{EA1D8C55-F380-4452-9B08-35D696054407}"/>
    <cellStyle name="60% - 强调文字颜色 3 22" xfId="153" xr:uid="{5F3DA305-6EFF-4829-B162-6AEBA3B9E852}"/>
    <cellStyle name="60% - 强调文字颜色 3 23" xfId="160" xr:uid="{840D5D75-14CA-457F-8C29-AA66AC323312}"/>
    <cellStyle name="60% - 强调文字颜色 3 24" xfId="166" xr:uid="{355DC23F-6E85-49F9-9CD0-37EAD42C648C}"/>
    <cellStyle name="60% - 强调文字颜色 3 3" xfId="394" xr:uid="{D99A196D-AA2D-4E66-83E6-3D174DEBD75B}"/>
    <cellStyle name="60% - 强调文字颜色 3 4" xfId="398" xr:uid="{F395EF99-D7B1-4165-A52A-A8772BAAE9A3}"/>
    <cellStyle name="60% - 强调文字颜色 3 5" xfId="130" xr:uid="{514979A0-C4AE-4D06-9D30-1534903075B6}"/>
    <cellStyle name="60% - 强调文字颜色 3 6" xfId="402" xr:uid="{F3C326AA-F615-4AFA-B1BC-A153DACCED5A}"/>
    <cellStyle name="60% - 强调文字颜色 3 7" xfId="407" xr:uid="{9712224B-B8CD-4611-AA82-C2CECF5BFE0C}"/>
    <cellStyle name="60% - 强调文字颜色 3 8" xfId="598" xr:uid="{B674572A-F219-4A4F-AC8D-A4B6B43293A6}"/>
    <cellStyle name="60% - 强调文字颜色 3 9" xfId="605" xr:uid="{C7778C63-1FA8-4B4C-9FBE-046774376001}"/>
    <cellStyle name="60% - 强调文字颜色 4 10" xfId="612" xr:uid="{72A6FC7D-BF0E-4DD0-A5F8-A02F7776F287}"/>
    <cellStyle name="60% - 强调文字颜色 4 11" xfId="51" xr:uid="{9B16A4D3-28BC-46F9-BC13-5A00F59A2DAB}"/>
    <cellStyle name="60% - 强调文字颜色 4 12" xfId="190" xr:uid="{A5A135A9-F71A-4A89-9F6C-20CB09AC2D56}"/>
    <cellStyle name="60% - 强调文字颜色 4 13" xfId="193" xr:uid="{9F7D7276-0B9E-43A3-B5E4-6F9165C79F10}"/>
    <cellStyle name="60% - 强调文字颜色 4 14" xfId="196" xr:uid="{CB1449FE-D39B-4B86-BCBF-5526EA9912C8}"/>
    <cellStyle name="60% - 强调文字颜色 4 15" xfId="200" xr:uid="{82037828-7556-4529-B4B4-B9E635ECD814}"/>
    <cellStyle name="60% - 强调文字颜色 4 16" xfId="204" xr:uid="{0F4B1CE4-E652-4DA3-BC1A-0B63C45B2D3C}"/>
    <cellStyle name="60% - 强调文字颜色 4 17" xfId="209" xr:uid="{F7D9DC4A-3683-4005-846D-BF5B1632098D}"/>
    <cellStyle name="60% - 强调文字颜色 4 18" xfId="216" xr:uid="{9F051A53-5A4A-4F82-8377-B8C82D93B89A}"/>
    <cellStyle name="60% - 强调文字颜色 4 19" xfId="222" xr:uid="{40315AFA-1926-46D1-89E2-A421FFADD929}"/>
    <cellStyle name="60% - 强调文字颜色 4 2" xfId="447" xr:uid="{7C488F49-2B46-4334-A323-228AF9E3E33C}"/>
    <cellStyle name="60% - 强调文字颜色 4 20" xfId="199" xr:uid="{AF077D67-9E42-41EE-B470-C1EF17FA7BF7}"/>
    <cellStyle name="60% - 强调文字颜色 4 21" xfId="203" xr:uid="{A6D14795-C89F-4F98-9905-81D4B15B9121}"/>
    <cellStyle name="60% - 强调文字颜色 4 22" xfId="208" xr:uid="{15D530CD-1458-4BB9-850F-A6AE74307CEF}"/>
    <cellStyle name="60% - 强调文字颜色 4 23" xfId="215" xr:uid="{B4F83FA2-8ED2-4C84-ACCF-352B1878FB61}"/>
    <cellStyle name="60% - 强调文字颜色 4 24" xfId="221" xr:uid="{EEFE2EE1-7AA6-43E4-B511-1B019B11470A}"/>
    <cellStyle name="60% - 强调文字颜色 4 3" xfId="450" xr:uid="{B3A63036-5D9D-4A95-87CB-487C4A99BB60}"/>
    <cellStyle name="60% - 强调文字颜色 4 4" xfId="454" xr:uid="{CAB5311B-A6D8-4445-ACF3-52B486B716FB}"/>
    <cellStyle name="60% - 强调文字颜色 4 5" xfId="458" xr:uid="{1DDF5C57-EBE2-40A5-A7B2-1BA1AF382436}"/>
    <cellStyle name="60% - 强调文字颜色 4 6" xfId="462" xr:uid="{8D49296A-CDCC-45A6-A096-79FA3A694C20}"/>
    <cellStyle name="60% - 强调文字颜色 4 7" xfId="466" xr:uid="{20A55926-89FE-41C7-8D2E-2F40F4911C07}"/>
    <cellStyle name="60% - 强调文字颜色 4 8" xfId="617" xr:uid="{CA9E56ED-4BE4-479C-8ADE-791D2AF49D3C}"/>
    <cellStyle name="60% - 强调文字颜色 4 9" xfId="620" xr:uid="{E06FA807-BD02-4786-AC7D-609FD2D08058}"/>
    <cellStyle name="60% - 强调文字颜色 5 10" xfId="509" xr:uid="{D889F6E7-CE97-453F-BF92-9480F39B2242}"/>
    <cellStyle name="60% - 强调文字颜色 5 11" xfId="513" xr:uid="{0D58D052-CA01-450D-BB77-DF9ACC53F5CF}"/>
    <cellStyle name="60% - 强调文字颜色 5 12" xfId="243" xr:uid="{848CAF8A-FCEF-4B01-A94A-39BA89D8FF0E}"/>
    <cellStyle name="60% - 强调文字颜色 5 13" xfId="249" xr:uid="{003EFA78-8799-4063-A599-4C4C5E7B7B2C}"/>
    <cellStyle name="60% - 强调文字颜色 5 14" xfId="253" xr:uid="{2FA117AA-B297-458D-B9EB-EF910166D1BE}"/>
    <cellStyle name="60% - 强调文字颜色 5 15" xfId="258" xr:uid="{F3E53372-509B-4F13-987E-08F839CEC920}"/>
    <cellStyle name="60% - 强调文字颜色 5 16" xfId="263" xr:uid="{0A578731-5178-4D30-807F-33F1E51F5C72}"/>
    <cellStyle name="60% - 强调文字颜色 5 17" xfId="269" xr:uid="{24C55059-A592-4538-A637-A17C537C9C70}"/>
    <cellStyle name="60% - 强调文字颜色 5 18" xfId="276" xr:uid="{6D721D95-1E22-45A4-816F-F36154D5CB6E}"/>
    <cellStyle name="60% - 强调文字颜色 5 19" xfId="282" xr:uid="{AA2C9014-88BA-466D-ADF0-F926A9393F47}"/>
    <cellStyle name="60% - 强调文字颜色 5 2" xfId="621" xr:uid="{DC55968C-7438-4973-88D2-72F6F8FC06ED}"/>
    <cellStyle name="60% - 强调文字颜色 5 20" xfId="257" xr:uid="{3DEDCE68-B385-400B-B263-1271B33ED771}"/>
    <cellStyle name="60% - 强调文字颜色 5 21" xfId="262" xr:uid="{A311D046-2128-43CC-AE97-76267FA2FA69}"/>
    <cellStyle name="60% - 强调文字颜色 5 22" xfId="268" xr:uid="{4DE4E478-EAE7-4E31-9055-2F1F03297718}"/>
    <cellStyle name="60% - 强调文字颜色 5 23" xfId="275" xr:uid="{F34D3684-D11B-4F42-A4A6-C84044812394}"/>
    <cellStyle name="60% - 强调文字颜色 5 24" xfId="281" xr:uid="{C7B3876D-F015-4CFA-91FC-A9B87B41791C}"/>
    <cellStyle name="60% - 强调文字颜色 5 3" xfId="622" xr:uid="{036A3D53-865D-4BA8-9CFC-9555D6E3C239}"/>
    <cellStyle name="60% - 强调文字颜色 5 4" xfId="623" xr:uid="{426FE827-C1BF-4BA4-9A5F-7D104CE1B6BA}"/>
    <cellStyle name="60% - 强调文字颜色 5 5" xfId="624" xr:uid="{98B6E6B1-4341-4472-A2DA-D460BEAF18AE}"/>
    <cellStyle name="60% - 强调文字颜色 5 6" xfId="625" xr:uid="{C5F83DBD-3857-431C-8BE1-344F2D392A78}"/>
    <cellStyle name="60% - 强调文字颜色 5 7" xfId="626" xr:uid="{36E12E21-7709-45BE-8744-8C9BCEDE83CD}"/>
    <cellStyle name="60% - 强调文字颜色 5 8" xfId="629" xr:uid="{02DBD32A-591F-4D8C-809A-F3002544990D}"/>
    <cellStyle name="60% - 强调文字颜色 5 9" xfId="632" xr:uid="{6D11882D-31B8-4FC6-8CED-23D483E182A2}"/>
    <cellStyle name="60% - 强调文字颜色 6 10" xfId="633" xr:uid="{6DE89CD9-85F9-4FD1-A3D1-3842BF093151}"/>
    <cellStyle name="60% - 强调文字颜色 6 11" xfId="543" xr:uid="{EBBE38B6-7B3B-4657-B622-C609B61117DC}"/>
    <cellStyle name="60% - 强调文字颜色 6 12" xfId="333" xr:uid="{08E93071-F0CF-4F5B-9EEB-F061AC13180D}"/>
    <cellStyle name="60% - 强调文字颜色 6 13" xfId="336" xr:uid="{D543F323-B478-4E2C-8F86-44FC98E647CA}"/>
    <cellStyle name="60% - 强调文字颜色 6 14" xfId="339" xr:uid="{1C54215E-A087-42BA-B0D4-9C0A12684BB8}"/>
    <cellStyle name="60% - 强调文字颜色 6 15" xfId="343" xr:uid="{CF3EBBA3-BAB0-4F5D-9AE6-3240870136B8}"/>
    <cellStyle name="60% - 强调文字颜色 6 16" xfId="347" xr:uid="{F7EFEC90-7ED9-4460-A866-A5896AB8E410}"/>
    <cellStyle name="60% - 强调文字颜色 6 17" xfId="352" xr:uid="{28B6AC94-6932-41DC-BA26-E26F04FA2AFC}"/>
    <cellStyle name="60% - 强调文字颜色 6 18" xfId="89" xr:uid="{40E16B4B-59F2-4B52-9ABD-E0B2DBB737A8}"/>
    <cellStyle name="60% - 强调文字颜色 6 19" xfId="358" xr:uid="{0C51F5B1-0DF0-4C88-8BA0-BF9FCA4DE59D}"/>
    <cellStyle name="60% - 强调文字颜色 6 2" xfId="423" xr:uid="{0E23770C-1DEC-474F-B3C9-41C1C4F9150F}"/>
    <cellStyle name="60% - 强调文字颜色 6 20" xfId="342" xr:uid="{B2E5174B-17D1-4E84-9306-BF15011C1515}"/>
    <cellStyle name="60% - 强调文字颜色 6 21" xfId="346" xr:uid="{87AE59F0-1C6F-4C36-8A38-393770C73FC5}"/>
    <cellStyle name="60% - 强调文字颜色 6 22" xfId="351" xr:uid="{A034968F-33C1-49A4-A2B2-5666391BD7D0}"/>
    <cellStyle name="60% - 强调文字颜色 6 23" xfId="88" xr:uid="{27461F98-B4A6-4298-938A-B66E0B3772AA}"/>
    <cellStyle name="60% - 强调文字颜色 6 24" xfId="357" xr:uid="{F31115C0-0BFA-4925-9F89-BEAC336BCD70}"/>
    <cellStyle name="60% - 强调文字颜色 6 3" xfId="428" xr:uid="{723E5766-0288-4555-BBCA-F3ADF415379C}"/>
    <cellStyle name="60% - 强调文字颜色 6 4" xfId="433" xr:uid="{E40B0A92-E135-4C7A-A646-89E681618E25}"/>
    <cellStyle name="60% - 强调文字颜色 6 5" xfId="438" xr:uid="{192C748A-68CC-4371-8AB8-B29C5D2E4FF5}"/>
    <cellStyle name="60% - 强调文字颜色 6 6" xfId="443" xr:uid="{716CD7BB-EE03-4B33-9BBB-8B7A9AF77A57}"/>
    <cellStyle name="60% - 强调文字颜色 6 7" xfId="609" xr:uid="{C23A7D39-F108-4C8C-9AA2-ECE59199C2F9}"/>
    <cellStyle name="60% - 强调文字颜色 6 8" xfId="50" xr:uid="{49A1A0E7-DD3A-4085-8CA4-4C1CD17A9B2D}"/>
    <cellStyle name="60% - 强调文字颜色 6 9" xfId="188" xr:uid="{896D0887-CD9E-42AE-81AB-90EFF9236115}"/>
    <cellStyle name="AFE" xfId="635" xr:uid="{41E8AF26-459D-40E9-957A-95FDE0B1A967}"/>
    <cellStyle name="AFE 10" xfId="411" xr:uid="{23288D70-5ED9-458B-9A01-838C5A78A38C}"/>
    <cellStyle name="AFE 11" xfId="413" xr:uid="{E5E19330-3992-4161-BADA-66DB7A77E46F}"/>
    <cellStyle name="AFE 12" xfId="416" xr:uid="{4C684377-9D6E-4AED-8BF3-02B0D32D5487}"/>
    <cellStyle name="AFE 13" xfId="418" xr:uid="{B3146E07-7BFF-4887-A59A-F9E32BBA8652}"/>
    <cellStyle name="AFE 14" xfId="420" xr:uid="{BDB64F8B-2A26-47D8-A169-907D1780EA6E}"/>
    <cellStyle name="AFE 15" xfId="425" xr:uid="{696974F1-A8B2-4B4C-A715-85E88232D65E}"/>
    <cellStyle name="AFE 16" xfId="430" xr:uid="{220C2FA6-A005-4F8C-8956-6076B15DDAEA}"/>
    <cellStyle name="AFE 17" xfId="435" xr:uid="{BE1891A0-508B-4A48-BC7C-DBC1436B8C90}"/>
    <cellStyle name="AFE 18" xfId="440" xr:uid="{314C8C7D-AE46-4834-A506-3939AFB523BB}"/>
    <cellStyle name="AFE 19" xfId="611" xr:uid="{F29F9542-D6E4-47AD-943D-42F27843CF85}"/>
    <cellStyle name="AFE 2" xfId="636" xr:uid="{FA981AE5-E096-4162-993F-28C1E10AD204}"/>
    <cellStyle name="AFE 20" xfId="424" xr:uid="{FF0E6FD3-7DAD-4A32-B2BD-A288D858733A}"/>
    <cellStyle name="AFE 21" xfId="429" xr:uid="{68556859-49E5-4CB4-AB69-5C1A75483AC6}"/>
    <cellStyle name="AFE 22" xfId="434" xr:uid="{E5CA2EC1-1F55-4FA2-B17E-A371565C335A}"/>
    <cellStyle name="AFE 23" xfId="439" xr:uid="{94BDC400-D5E5-4828-9789-7FB05BCAF6E5}"/>
    <cellStyle name="AFE 24" xfId="610" xr:uid="{7D4082BE-69E5-45A0-9560-0DF824506010}"/>
    <cellStyle name="AFE 3" xfId="637" xr:uid="{690F5F81-7C25-467E-B5A2-B874F7E911CC}"/>
    <cellStyle name="AFE 4" xfId="521" xr:uid="{F39C47FB-E9FD-47B5-8A72-94A80C24430A}"/>
    <cellStyle name="AFE 5" xfId="523" xr:uid="{8786D615-425C-4D2A-867C-231C850FF4EA}"/>
    <cellStyle name="AFE 6" xfId="527" xr:uid="{D92E7D89-BBCA-4D9B-92BE-6D8890D662AC}"/>
    <cellStyle name="AFE 7" xfId="529" xr:uid="{2FB4EACF-E5DE-40A8-9DFB-9DA6074D5402}"/>
    <cellStyle name="AFE 8" xfId="531" xr:uid="{57D64F81-0B84-42D1-A166-B04C97D3E54D}"/>
    <cellStyle name="AFE 9" xfId="638" xr:uid="{EA9A579E-E4D5-48AD-B903-45F4CF571A76}"/>
    <cellStyle name="Euro" xfId="640" xr:uid="{884D7186-890D-4C88-9A48-80106084796C}"/>
    <cellStyle name="Hipervínculo" xfId="1486" builtinId="8"/>
    <cellStyle name="Moneda" xfId="1488" builtinId="4"/>
    <cellStyle name="Moneda 2" xfId="1472" xr:uid="{79383CD0-F694-4990-8EF8-AB5A3C083FD2}"/>
    <cellStyle name="Moneda 2 2" xfId="1489" xr:uid="{7BB4CC4F-DDC0-4A39-B5B4-713FC946DD3A}"/>
    <cellStyle name="Moneda 3" xfId="1481" xr:uid="{C51D540E-EBF2-4070-B258-F72F66065E16}"/>
    <cellStyle name="Moneda 4" xfId="1478" xr:uid="{69654396-156C-4D5B-9BDD-124B139E4708}"/>
    <cellStyle name="Moneda 5" xfId="1477" xr:uid="{D9436AD8-6C09-4113-95C7-0ABB113371C2}"/>
    <cellStyle name="Moneda 6" xfId="1485" xr:uid="{7F26AC0F-482D-4B78-97BC-D8983140183D}"/>
    <cellStyle name="Normal" xfId="0" builtinId="0"/>
    <cellStyle name="Normal 10" xfId="1257" xr:uid="{FBA1F995-D6A0-4BC1-A410-A37D20F18635}"/>
    <cellStyle name="Normal 10 2" xfId="1479" xr:uid="{C48E2E3B-2635-44E6-A8B6-2054D19D8573}"/>
    <cellStyle name="Normal 11" xfId="1482" xr:uid="{95EA9E42-7AAE-4B3E-901E-978492F34758}"/>
    <cellStyle name="Normal 12" xfId="1475" xr:uid="{8A76F3C2-2E29-4459-88DD-E0EC75EDDA52}"/>
    <cellStyle name="Normal 2" xfId="1258" xr:uid="{DAA9FE1C-3946-4B1F-A125-146ED94A3139}"/>
    <cellStyle name="Normal 27" xfId="1259" xr:uid="{1CFDACFB-4BFB-4E18-BC7E-AD166776D814}"/>
    <cellStyle name="Normal 29" xfId="1260" xr:uid="{4E4FB626-5689-44A9-BF6F-BDC3DC86DBE2}"/>
    <cellStyle name="Normal 3" xfId="1470" xr:uid="{3C5A1709-1701-412F-A00A-DD3D1CBF8202}"/>
    <cellStyle name="Normal 3 2" xfId="1473" xr:uid="{1AB37479-D56B-44F7-AB03-D764773A32DC}"/>
    <cellStyle name="Normal 31" xfId="1261" xr:uid="{D83C8CA2-1324-43C4-B9CD-13F0FD086C76}"/>
    <cellStyle name="Normal 33" xfId="1262" xr:uid="{351A70EA-BC17-4EF6-8D2C-7D887BCD5E04}"/>
    <cellStyle name="Normal 35" xfId="1263" xr:uid="{0D17C926-A73D-4F28-97ED-713D2C0EE59F}"/>
    <cellStyle name="Normal 37" xfId="1264" xr:uid="{85F64649-51D0-4E17-85CC-89C568DA9BD1}"/>
    <cellStyle name="Normal 39" xfId="2" xr:uid="{00000000-0005-0000-0000-000003000000}"/>
    <cellStyle name="Normal 39 2" xfId="6" xr:uid="{FAA85AA6-02C4-4D14-A41F-AA9966270A01}"/>
    <cellStyle name="Normal 4" xfId="1484" xr:uid="{7CC3B0C8-42A2-4579-B1C2-84490D225197}"/>
    <cellStyle name="Normal 41" xfId="1266" xr:uid="{AE0C33A4-B114-4FD2-9614-49DD61C5C9F4}"/>
    <cellStyle name="Normal 43" xfId="1267" xr:uid="{3D1208CB-EC4F-466C-9EDD-40001733679E}"/>
    <cellStyle name="Normal 45" xfId="1268" xr:uid="{82EA035C-1BFF-4407-BE9D-D18875E319FA}"/>
    <cellStyle name="Normal 47" xfId="1269" xr:uid="{64C1E590-DB0E-4E07-AC79-148402DC81F6}"/>
    <cellStyle name="Normal 49" xfId="1270" xr:uid="{C44D9C31-AA7D-48EA-86D5-FA66279E36C0}"/>
    <cellStyle name="Normal 5" xfId="1474" xr:uid="{C28F46EC-841A-4552-8B66-00B211DB2E05}"/>
    <cellStyle name="Normal 51" xfId="3" xr:uid="{00000000-0005-0000-0000-000004000000}"/>
    <cellStyle name="Normal 51 2" xfId="11" xr:uid="{4B73C462-351B-48F3-95ED-F3BBA8F5A210}"/>
    <cellStyle name="Normal 53" xfId="1272" xr:uid="{A4C89233-EC35-4B41-9625-00E11B1EF1A7}"/>
    <cellStyle name="Normal 55" xfId="1273" xr:uid="{253096ED-92BB-4119-8EC0-11C5C00F42DA}"/>
    <cellStyle name="Normal 57" xfId="1274" xr:uid="{35EE44EC-67D9-4396-82AA-FEF2C32AF3BA}"/>
    <cellStyle name="Normal 6" xfId="1275" xr:uid="{8E75645B-FA0E-4E27-B47D-9903E057B535}"/>
    <cellStyle name="Normal 6 2" xfId="1471" xr:uid="{B15B40D5-1064-4843-91ED-8E549EDD784C}"/>
    <cellStyle name="Normal 60" xfId="4" xr:uid="{00000000-0005-0000-0000-000005000000}"/>
    <cellStyle name="Normal 60 2" xfId="7" xr:uid="{CF2D5484-0DA3-4CE7-B3E9-F5F75BBA97D7}"/>
    <cellStyle name="Normal 62" xfId="1276" xr:uid="{5E024B4B-BF06-4524-BAFF-D489B24BD72B}"/>
    <cellStyle name="Normal 65" xfId="1277" xr:uid="{5CC2080F-0C60-4FF5-8C9D-EC8220B51403}"/>
    <cellStyle name="Normal 67" xfId="1278" xr:uid="{C9F53D0D-DD72-4607-B536-C6EECF9BA315}"/>
    <cellStyle name="Normal 70" xfId="5" xr:uid="{00000000-0005-0000-0000-000006000000}"/>
    <cellStyle name="Normal 70 2" xfId="10" xr:uid="{F6198D80-C9D4-40BF-9DF4-80EA9BFD2785}"/>
    <cellStyle name="Normal 76" xfId="1279" xr:uid="{93340F0A-8E9C-4FBC-8B6C-32FF0FF51790}"/>
    <cellStyle name="Normal 8" xfId="1280" xr:uid="{F4191FC3-5A2C-470D-AAA9-A2CB972FA81B}"/>
    <cellStyle name="Normal 8 2" xfId="1476" xr:uid="{49E0294D-7F96-4FA3-8F3D-4B983EF4283A}"/>
    <cellStyle name="Porcentaje" xfId="1487" builtinId="5"/>
    <cellStyle name="Porcentaje 2" xfId="1483" xr:uid="{19E04CD2-A1C0-42AF-A115-42F443B231BC}"/>
    <cellStyle name="SAPBEXstdData" xfId="1281" xr:uid="{EE33061A-C415-4342-8CED-69D51937512A}"/>
    <cellStyle name="SAPBEXstdItem" xfId="1282" xr:uid="{93BFE4E6-3DBD-4A67-B385-EC8E2AF33E5A}"/>
    <cellStyle name="一般_Australia Barcode List" xfId="1236" xr:uid="{F12E741E-F425-4421-9CB1-626CF9C6A030}"/>
    <cellStyle name="好 10" xfId="803" xr:uid="{3C1274A6-860E-4331-BF52-69377E3DE691}"/>
    <cellStyle name="好 11" xfId="861" xr:uid="{FE4EC465-D61A-4314-8E68-8E7E085BF038}"/>
    <cellStyle name="好 12" xfId="885" xr:uid="{655499E4-19F7-44A9-A2C1-FFD531972136}"/>
    <cellStyle name="好 13" xfId="373" xr:uid="{F0009DC7-D0A8-43A4-8350-0D03FBF2342D}"/>
    <cellStyle name="好 14" xfId="35" xr:uid="{74DE466E-3C34-4F25-A8F5-8954EA89A66E}"/>
    <cellStyle name="好 15" xfId="378" xr:uid="{11736557-4749-49B8-A76A-536ACECA9213}"/>
    <cellStyle name="好 16" xfId="59" xr:uid="{80769C82-73B4-47AA-9B39-2C3FD5347151}"/>
    <cellStyle name="好 17" xfId="68" xr:uid="{E3994DAB-44C6-44E8-B997-DEF973541687}"/>
    <cellStyle name="好 18" xfId="78" xr:uid="{F750508B-F104-4EDC-B08B-392B29F050D4}"/>
    <cellStyle name="好 19" xfId="40" xr:uid="{B9AF2933-8FAB-4512-BD46-D999F9F1094B}"/>
    <cellStyle name="好 2" xfId="718" xr:uid="{378DA402-9E34-4763-A9FD-A9F76CF354C3}"/>
    <cellStyle name="好 20" xfId="379" xr:uid="{5512D9CD-022F-4740-9C6C-A0D35DFE1CEB}"/>
    <cellStyle name="好 21" xfId="60" xr:uid="{FA025B1A-378A-4D44-9133-5E47550EC8E9}"/>
    <cellStyle name="好 22" xfId="69" xr:uid="{1D4A8970-3F35-4DA4-B42D-96EF70C197AE}"/>
    <cellStyle name="好 23" xfId="79" xr:uid="{8BA32E14-78F2-443F-95D4-10172B7759DB}"/>
    <cellStyle name="好 24" xfId="41" xr:uid="{D6D910EE-18DF-4B4F-93F6-58F7854D7EE8}"/>
    <cellStyle name="好 3" xfId="721" xr:uid="{26F48F76-48C9-4CBB-9B98-0D6B7757C255}"/>
    <cellStyle name="好 4" xfId="724" xr:uid="{453D53F3-7154-41CE-9E25-EDBE791B3B89}"/>
    <cellStyle name="好 5" xfId="727" xr:uid="{2F9365D5-6F35-4F81-8C19-50541999FBB5}"/>
    <cellStyle name="好 6" xfId="730" xr:uid="{9578E336-6E43-405E-AC2C-9FAD0859624E}"/>
    <cellStyle name="好 7" xfId="733" xr:uid="{960F9A77-B677-41E9-924F-E460C9E33E33}"/>
    <cellStyle name="好 8" xfId="924" xr:uid="{0F52A244-AF98-4582-B56C-B0FDE0A2C9DF}"/>
    <cellStyle name="好 9" xfId="927" xr:uid="{3F7A95CC-E185-4596-833F-3180E0983D04}"/>
    <cellStyle name="差 10" xfId="760" xr:uid="{74778B87-9273-4F73-A687-40737399D3C6}"/>
    <cellStyle name="差 11" xfId="761" xr:uid="{CE2803D9-2CD4-48F8-9033-9CDA4CED48FD}"/>
    <cellStyle name="差 12" xfId="102" xr:uid="{17C79E3A-ABFD-449A-9A12-D544CF4CAB4B}"/>
    <cellStyle name="差 13" xfId="762" xr:uid="{CFC84C74-5621-44B5-B46D-6B4894E232E3}"/>
    <cellStyle name="差 14" xfId="763" xr:uid="{5D29B9F9-7F2B-4B68-B80C-282E5B4E9BA1}"/>
    <cellStyle name="差 15" xfId="764" xr:uid="{09D20E6C-83C2-4CF9-A0E0-22A95125D4D8}"/>
    <cellStyle name="差 16" xfId="766" xr:uid="{BBBB67DF-4B63-4B4C-BDEB-23FFE090D27D}"/>
    <cellStyle name="差 17" xfId="769" xr:uid="{5EAA1E98-9132-4A7E-BEE3-270D3D1674CD}"/>
    <cellStyle name="差 18" xfId="771" xr:uid="{FF129721-56A5-4B7A-9677-2305A6ACBA66}"/>
    <cellStyle name="差 19" xfId="773" xr:uid="{DE84CBFE-D847-4FD2-954C-2C987EB4700A}"/>
    <cellStyle name="差 2" xfId="658" xr:uid="{2ED9F9B5-F5DB-40F5-B499-6FB286F9E4CF}"/>
    <cellStyle name="差 20" xfId="765" xr:uid="{4F829B82-2918-460C-970F-14D2D7B6D9BC}"/>
    <cellStyle name="差 21" xfId="767" xr:uid="{49C95FEF-AAC1-431D-BB0B-9F4C34E3FA1E}"/>
    <cellStyle name="差 22" xfId="770" xr:uid="{52EE3DE7-398D-4C99-A382-F42E104226C9}"/>
    <cellStyle name="差 23" xfId="772" xr:uid="{F5D21E86-35B2-4256-A057-F1BA691BF078}"/>
    <cellStyle name="差 24" xfId="774" xr:uid="{CAA3A69C-64ED-4B9B-BAD4-288A45DCF40B}"/>
    <cellStyle name="差 3" xfId="662" xr:uid="{64C72456-A76A-4198-B00F-253A99825AC1}"/>
    <cellStyle name="差 4" xfId="667" xr:uid="{EDD3B52D-615E-4782-83C6-1146C8926CDD}"/>
    <cellStyle name="差 5" xfId="775" xr:uid="{C2B5E08D-B8C2-4B39-989A-72054BEC2FA7}"/>
    <cellStyle name="差 6" xfId="778" xr:uid="{AD319305-6802-4C26-8BB1-190E8B20B237}"/>
    <cellStyle name="差 7" xfId="75" xr:uid="{1A3ACE23-0BF8-4184-A762-F2E238D17F5D}"/>
    <cellStyle name="差 8" xfId="783" xr:uid="{5492C98E-229B-4D6E-84E8-11C7D339C977}"/>
    <cellStyle name="差 9" xfId="786" xr:uid="{78558E4A-504F-46C1-81BA-CF553D212231}"/>
    <cellStyle name="常规 10" xfId="787" xr:uid="{48FE5D08-A7AE-4DF8-9B44-4F701767DBA6}"/>
    <cellStyle name="常规 11" xfId="788" xr:uid="{EE8DF2F6-4DB0-49A4-A30A-7B5741F610E9}"/>
    <cellStyle name="常规 12" xfId="789" xr:uid="{2C205643-CBA8-4AB4-A951-CBDB5604AB3B}"/>
    <cellStyle name="常规 13" xfId="790" xr:uid="{F3591D57-B0AE-42F9-BE9B-86EEC27B85CE}"/>
    <cellStyle name="常规 14" xfId="791" xr:uid="{2ADD872A-3678-4EDA-8725-B22B3C0770A6}"/>
    <cellStyle name="常规 15" xfId="792" xr:uid="{8AD26A6A-8C86-47D6-BA8D-1912F33A61CE}"/>
    <cellStyle name="常规 16" xfId="794" xr:uid="{1722932F-CD95-4248-95D8-CA3AB9CE8B2D}"/>
    <cellStyle name="常规 17" xfId="797" xr:uid="{516F9A11-D0B4-47A0-8F5D-EEF2D99DA276}"/>
    <cellStyle name="常规 18" xfId="798" xr:uid="{AC4FF1C2-B233-4333-9F0C-D5CA56E7B0A7}"/>
    <cellStyle name="常规 19" xfId="800" xr:uid="{E1C4C2EE-3CBE-4291-BF79-546DBE5916C1}"/>
    <cellStyle name="常规 2" xfId="9" xr:uid="{01ACE9CA-41C0-4C76-80AF-AE8812EA506D}"/>
    <cellStyle name="常规 2 10" xfId="805" xr:uid="{5E957D1F-3CE5-44D3-960A-6045005F7064}"/>
    <cellStyle name="常规 2 11" xfId="809" xr:uid="{12A46E46-685F-41D7-B10D-5C68021BCD86}"/>
    <cellStyle name="常规 2 12" xfId="814" xr:uid="{BBB38604-D7DE-4E68-A4CE-86F98A15E688}"/>
    <cellStyle name="常规 2 13" xfId="816" xr:uid="{526C9BD3-81EC-4DE4-B1EE-8061308FBCE6}"/>
    <cellStyle name="常规 2 14" xfId="818" xr:uid="{FD2AECCC-8213-41B1-B684-59CB72F32404}"/>
    <cellStyle name="常规 2 15" xfId="820" xr:uid="{6F7ED2C3-D25C-4809-A6F9-6C7C10FC70A8}"/>
    <cellStyle name="常规 2 16" xfId="823" xr:uid="{EF33AB82-4360-462A-8942-F3067534F0F9}"/>
    <cellStyle name="常规 2 17" xfId="825" xr:uid="{7C9757B1-6121-4EFA-94BF-17A5D6A79FEE}"/>
    <cellStyle name="常规 2 18" xfId="827" xr:uid="{9D8B5853-EC1B-4311-83FD-39576B6B584A}"/>
    <cellStyle name="常规 2 19" xfId="829" xr:uid="{E9A34F1D-4E2B-43A5-BCDE-9ADC7DAED065}"/>
    <cellStyle name="常规 2 2" xfId="8" xr:uid="{E58C2F9D-6257-4C87-BB23-1D378FAB5C10}"/>
    <cellStyle name="常规 2 2 2" xfId="833" xr:uid="{14D8370D-E3B4-4B16-8C67-5C09642B736B}"/>
    <cellStyle name="常规 2 2 3" xfId="601" xr:uid="{0F0B92BC-6CF1-42CE-ABFB-3F932F2DEA92}"/>
    <cellStyle name="常规 2 2 4" xfId="14" xr:uid="{9A4F16A4-FEFD-4DAC-805B-2AE1B6671361}"/>
    <cellStyle name="常规 2 2 5" xfId="1265" xr:uid="{8E4FA33C-C0D1-48E7-980E-D3CC24519A8F}"/>
    <cellStyle name="常规 2 2 6" xfId="1480" xr:uid="{B46BB6EF-F041-4CAE-831D-49AA8DA44A9D}"/>
    <cellStyle name="常规 2 20" xfId="821" xr:uid="{32B6BD9E-4227-441A-B7FC-30019D26CC0E}"/>
    <cellStyle name="常规 2 21" xfId="824" xr:uid="{3564157A-8C7F-4863-A0FE-7DDAA82DA4A5}"/>
    <cellStyle name="常规 2 22" xfId="826" xr:uid="{2DAFAEFC-5341-4EBF-BD6B-45F20ABB364E}"/>
    <cellStyle name="常规 2 23" xfId="828" xr:uid="{1559B746-5363-4260-BA8E-AE14A3BF430E}"/>
    <cellStyle name="常规 2 24" xfId="830" xr:uid="{08358A5F-DA24-41B7-A35E-613FA098F5E6}"/>
    <cellStyle name="常规 2 25" xfId="834" xr:uid="{8A82FF21-F37C-41E8-911F-818FD6DA6A90}"/>
    <cellStyle name="常规 2 26" xfId="25" xr:uid="{5B44175E-B55E-417C-AEE3-D69C5497CF0D}"/>
    <cellStyle name="常规 2 27" xfId="802" xr:uid="{2D24B1B1-B838-49A5-A84B-0B55EFE227FC}"/>
    <cellStyle name="常规 2 28" xfId="1283" xr:uid="{9BD54917-7C69-4B09-AF16-403440EE6AA3}"/>
    <cellStyle name="常规 2 3" xfId="608" xr:uid="{2A56E96F-A91A-4FFB-B462-38D75B5EB43B}"/>
    <cellStyle name="常规 2 4" xfId="839" xr:uid="{A32272BD-F0E4-4C4C-A9AB-95ED977806FF}"/>
    <cellStyle name="常规 2 5" xfId="844" xr:uid="{3F7C4CDB-ECE9-4211-B3DE-329F36684023}"/>
    <cellStyle name="常规 2 6" xfId="847" xr:uid="{E8F88D96-82D3-465D-BAC6-15772D24DB31}"/>
    <cellStyle name="常规 2 7" xfId="848" xr:uid="{02767780-942D-4B72-9451-E45BC5EDD7A3}"/>
    <cellStyle name="常规 2 8" xfId="850" xr:uid="{D399860C-A13B-4BFD-A4B4-9BDE9D6D2551}"/>
    <cellStyle name="常规 2 9" xfId="852" xr:uid="{531A8D9A-95CC-42DB-ADE0-D66F77EDD481}"/>
    <cellStyle name="常规 20" xfId="793" xr:uid="{9B7E9401-95AD-4418-A786-9175E223263A}"/>
    <cellStyle name="常规 21" xfId="795" xr:uid="{3C6F4137-D39A-42A7-AFDA-D71FD093BCCE}"/>
    <cellStyle name="常规 22" xfId="15" xr:uid="{EDFC9788-C01A-43F1-BC13-391D73B1996C}"/>
    <cellStyle name="常规 23" xfId="799" xr:uid="{3631C017-B8C3-41A4-B8ED-4FFA1F92B6B5}"/>
    <cellStyle name="常规 24" xfId="801" xr:uid="{99FFA28D-E269-43AD-B017-5442B6D4AD20}"/>
    <cellStyle name="常规 25" xfId="853" xr:uid="{B41B086C-38B7-43AD-9E43-E340B51ADC01}"/>
    <cellStyle name="常规 26" xfId="854" xr:uid="{43205C92-99BC-40D0-8FE7-9F94BEEEA823}"/>
    <cellStyle name="常规 27" xfId="855" xr:uid="{C7232734-2FED-4A57-96E2-E575141DE133}"/>
    <cellStyle name="常规 28" xfId="856" xr:uid="{8EF06169-03A4-4002-B72E-0413B161D072}"/>
    <cellStyle name="常规 29" xfId="857" xr:uid="{47BC285D-1F46-4EF7-A4A5-82CCBF0EFB58}"/>
    <cellStyle name="常规 3" xfId="12" xr:uid="{3284AF11-F77D-4A0D-8994-3B94E18FEF17}"/>
    <cellStyle name="常规 3 10" xfId="862" xr:uid="{0FF1C966-BABA-4EA8-89B6-06A42CF1D7A4}"/>
    <cellStyle name="常规 3 11" xfId="863" xr:uid="{659247AD-60D3-4850-AE63-78FF1D31D3FE}"/>
    <cellStyle name="常规 3 12" xfId="864" xr:uid="{BD84542F-58D1-4657-A774-D66B44971FAB}"/>
    <cellStyle name="常规 3 13" xfId="865" xr:uid="{202C6216-7BF8-4487-89B9-1FF0C0AB709A}"/>
    <cellStyle name="常规 3 14" xfId="24" xr:uid="{D8E4BA1E-E055-4568-8FB2-E3B2DB00E031}"/>
    <cellStyle name="常规 3 15" xfId="866" xr:uid="{407DC7A1-5A8D-41E1-A43C-7CE4D4BCE826}"/>
    <cellStyle name="常规 3 16" xfId="868" xr:uid="{443BE215-0CE3-4ED2-80D7-C59BBFB7572F}"/>
    <cellStyle name="常规 3 17" xfId="870" xr:uid="{67B84B10-D031-49C0-BD15-3A23BB56CFD6}"/>
    <cellStyle name="常规 3 18" xfId="872" xr:uid="{54C02DFB-CF87-49F7-AA1F-363F1E7F3DF4}"/>
    <cellStyle name="常规 3 19" xfId="874" xr:uid="{E707EF2E-20E6-43CA-B1D6-7C8A94FF2F03}"/>
    <cellStyle name="常规 3 2" xfId="616" xr:uid="{06FA4027-60C5-4BE2-94C2-DAD3D9213727}"/>
    <cellStyle name="常规 3 20" xfId="867" xr:uid="{0E785BAC-7919-4705-8BA8-1AC6F135992C}"/>
    <cellStyle name="常规 3 21" xfId="869" xr:uid="{7A14D67A-C885-40BD-9B51-40ECD3683AE2}"/>
    <cellStyle name="常规 3 22" xfId="871" xr:uid="{66FE838E-DABE-404C-9750-116A217238E7}"/>
    <cellStyle name="常规 3 23" xfId="873" xr:uid="{EB1F4D66-9C25-43FC-A83C-5E4EFCDD35BF}"/>
    <cellStyle name="常规 3 24" xfId="875" xr:uid="{F7E033C5-28EA-4E27-9648-D9341D2A4ADE}"/>
    <cellStyle name="常规 3 25" xfId="876" xr:uid="{9A48DF46-226F-446F-9C6C-37FB3E795B17}"/>
    <cellStyle name="常规 3 26" xfId="860" xr:uid="{35A735E7-4C1E-45CA-869C-765908AA0955}"/>
    <cellStyle name="常规 3 3" xfId="618" xr:uid="{6F5E7DE1-8459-4AD2-9914-E2AC1219FBB3}"/>
    <cellStyle name="常规 3 4" xfId="877" xr:uid="{A93324A5-E229-48D3-96DD-E01FCADC68A6}"/>
    <cellStyle name="常规 3 5" xfId="878" xr:uid="{F87DA00C-658B-4CF4-8D16-6F16C9FCBA10}"/>
    <cellStyle name="常规 3 6" xfId="879" xr:uid="{0655B19E-FF2E-40B5-AAF3-107BB6E2D4F1}"/>
    <cellStyle name="常规 3 7" xfId="880" xr:uid="{4F1DFD70-A772-4E39-9192-17F08408C026}"/>
    <cellStyle name="常规 3 8" xfId="881" xr:uid="{1700C447-C2CF-4137-9B5F-00471B64F26A}"/>
    <cellStyle name="常规 3 9" xfId="882" xr:uid="{2E7060D4-E347-4876-9955-816189B58646}"/>
    <cellStyle name="常规 30" xfId="1252" xr:uid="{0B115610-87CD-42A8-92FB-6B52BA970987}"/>
    <cellStyle name="常规 31" xfId="13" xr:uid="{2154C8B3-9B2A-4980-9935-D7094E5F4852}"/>
    <cellStyle name="常规 32" xfId="1253" xr:uid="{4553F6E7-C01D-49FC-B3F7-EC019C10A827}"/>
    <cellStyle name="常规 33" xfId="1271" xr:uid="{F1A941D5-53D1-4F49-BE9F-BCF35B1EE556}"/>
    <cellStyle name="常规 4" xfId="884" xr:uid="{14501C7B-7F5F-46F9-A8B0-77B5788D5E41}"/>
    <cellStyle name="常规 4 10" xfId="639" xr:uid="{42C471BF-0615-46C3-8715-38AD2C4FBE81}"/>
    <cellStyle name="常规 4 11" xfId="84" xr:uid="{48060E35-CDA3-4690-A83E-8D21659A9847}"/>
    <cellStyle name="常规 4 12" xfId="45" xr:uid="{0B90EB37-77D9-466C-8F86-DA498A5B33C3}"/>
    <cellStyle name="常规 4 13" xfId="29" xr:uid="{BC5F2777-9E57-435A-B958-FDF4C7BBC199}"/>
    <cellStyle name="常规 4 14" xfId="87" xr:uid="{CC75D343-285C-4FD4-81ED-2ABD18D8FE40}"/>
    <cellStyle name="常规 4 15" xfId="116" xr:uid="{2461CCF0-F9A9-4686-B69F-2D25514DEAF5}"/>
    <cellStyle name="常规 4 16" xfId="120" xr:uid="{F0E5C748-8F72-4DE3-AE7D-6A09B664FB28}"/>
    <cellStyle name="常规 4 17" xfId="886" xr:uid="{29DF7313-430F-4DB2-99BC-6C4EEBFA0267}"/>
    <cellStyle name="常规 4 18" xfId="888" xr:uid="{23ABC6EF-69E6-4B8C-B907-B6F73D43A3C7}"/>
    <cellStyle name="常规 4 19" xfId="891" xr:uid="{5761A5FE-EF86-4FAE-9F47-8F4B1E48ACC0}"/>
    <cellStyle name="常规 4 2" xfId="628" xr:uid="{E80F9D52-F072-4805-8F2E-766B43C4C5E0}"/>
    <cellStyle name="常规 4 20" xfId="117" xr:uid="{998BCE37-7EA7-4EBC-BAA0-F520A4E71C63}"/>
    <cellStyle name="常规 4 21" xfId="121" xr:uid="{6360DACD-2B4F-42EB-936C-8EC9A130E03B}"/>
    <cellStyle name="常规 4 22" xfId="887" xr:uid="{B5440835-A363-48E4-8D34-30AD1AE54DD7}"/>
    <cellStyle name="常规 4 23" xfId="889" xr:uid="{42F7969C-B9EF-494D-BA29-B401AE4487C3}"/>
    <cellStyle name="常规 4 24" xfId="892" xr:uid="{21B58EC3-BA5C-4CCB-B857-4C3BB7F09907}"/>
    <cellStyle name="常规 4 25" xfId="893" xr:uid="{45581071-20D6-4CFF-9080-B1F8A297E198}"/>
    <cellStyle name="常规 4 26" xfId="1284" xr:uid="{21FA4769-0F2E-4B45-AA06-ED0887B0A12E}"/>
    <cellStyle name="常规 4 3" xfId="630" xr:uid="{74C124AE-F689-47A0-B1B7-DB61E0814016}"/>
    <cellStyle name="常规 4 4" xfId="894" xr:uid="{85B77A13-4211-41C8-9379-E371B841FF56}"/>
    <cellStyle name="常规 4 5" xfId="895" xr:uid="{39BCDCD3-0999-44AB-9AD6-37103E03D45A}"/>
    <cellStyle name="常规 4 6" xfId="896" xr:uid="{A9104487-4B8F-4CA0-9F26-4C3ED634E075}"/>
    <cellStyle name="常规 4 7" xfId="897" xr:uid="{1D9B7886-C0F6-4B47-9BF2-85BCA9369606}"/>
    <cellStyle name="常规 4 8" xfId="898" xr:uid="{F8C16721-F35D-42D5-B841-C6126BEAFECA}"/>
    <cellStyle name="常规 4 9" xfId="899" xr:uid="{FFBDB138-4A95-4E86-B5F0-7B967B20714E}"/>
    <cellStyle name="常规 5" xfId="372" xr:uid="{CFE91873-D66A-46C8-BB00-63272FA91016}"/>
    <cellStyle name="常规 5 10" xfId="900" xr:uid="{C009EF07-3C6E-4183-A2FC-A0AF093E5EDE}"/>
    <cellStyle name="常规 5 11" xfId="901" xr:uid="{89627B49-B5B8-4FF6-9F1F-C1A391F98E2B}"/>
    <cellStyle name="常规 5 12" xfId="902" xr:uid="{47AE566B-04A8-4D21-9B17-42418E66FEC2}"/>
    <cellStyle name="常规 5 13" xfId="903" xr:uid="{481E2323-9247-4933-89DF-8D6A0D12D7E0}"/>
    <cellStyle name="常规 5 14" xfId="904" xr:uid="{2947495A-A815-4F72-ACFB-B1B8703A937D}"/>
    <cellStyle name="常规 5 15" xfId="905" xr:uid="{B53C0CE2-8B3E-4A88-A229-F7977F59B534}"/>
    <cellStyle name="常规 5 16" xfId="907" xr:uid="{D40C1924-DD95-449A-8604-0330389D4B30}"/>
    <cellStyle name="常规 5 17" xfId="909" xr:uid="{B3B8BFBD-1824-402F-BA85-23BCCFAD602F}"/>
    <cellStyle name="常规 5 18" xfId="911" xr:uid="{853DB924-D500-4418-8127-F8A5802E4543}"/>
    <cellStyle name="常规 5 19" xfId="915" xr:uid="{200AD010-198C-48B9-A4AD-B62937348428}"/>
    <cellStyle name="常规 5 2" xfId="49" xr:uid="{5B78691D-DCCD-413D-8C97-2A19F9A9FE5A}"/>
    <cellStyle name="常规 5 20" xfId="906" xr:uid="{D6542546-C85A-40B0-BDB9-E5A8EDCA0F5C}"/>
    <cellStyle name="常规 5 21" xfId="908" xr:uid="{29936D5B-3203-4366-8F1A-64F2699A2FD8}"/>
    <cellStyle name="常规 5 22" xfId="910" xr:uid="{D5A2EB5D-9A91-47DD-9125-5BB5E46A5281}"/>
    <cellStyle name="常规 5 23" xfId="912" xr:uid="{D1290A46-4C55-4E87-9C75-0058006E7B53}"/>
    <cellStyle name="常规 5 24" xfId="916" xr:uid="{B07FB33E-037E-4C03-8F8E-D5F552DE978F}"/>
    <cellStyle name="常规 5 25" xfId="917" xr:uid="{77C3732F-9F62-43FF-ABE7-1923261D13F5}"/>
    <cellStyle name="常规 5 3" xfId="186" xr:uid="{527A8FEF-147B-41D5-80ED-885525D00AFA}"/>
    <cellStyle name="常规 5 4" xfId="918" xr:uid="{C378AC70-4A14-4B6D-AD20-6F9377A1F696}"/>
    <cellStyle name="常规 5 5" xfId="919" xr:uid="{DF17FAE5-7EB1-4AAC-95AC-4EB1BEE5DF3C}"/>
    <cellStyle name="常规 5 6" xfId="920" xr:uid="{8DE2066F-90F7-4A5B-A941-04AC04C3B823}"/>
    <cellStyle name="常规 5 7" xfId="921" xr:uid="{591C76AE-DE5C-4708-826C-5A1283303916}"/>
    <cellStyle name="常规 5 8" xfId="922" xr:uid="{7263ADFA-577E-4A8C-BFD2-341C513319EA}"/>
    <cellStyle name="常规 5 9" xfId="923" xr:uid="{BEEFB37B-4B78-4507-B83A-71BD7C6564D5}"/>
    <cellStyle name="常规 6" xfId="34" xr:uid="{31B498E0-DA37-4635-B0DE-F9FEBFC19FA1}"/>
    <cellStyle name="常规 7" xfId="377" xr:uid="{7DA1D2ED-64E5-4DAA-8FC4-7B337D1C5D88}"/>
    <cellStyle name="常规 8" xfId="58" xr:uid="{D525EC4D-7124-4B58-A526-079AF8A5B191}"/>
    <cellStyle name="常规 9" xfId="67" xr:uid="{1A094070-BC6B-47EB-86CF-02F080148D5D}"/>
    <cellStyle name="常规_Quotation_102" xfId="1" xr:uid="{00000000-0005-0000-0000-000008000000}"/>
    <cellStyle name="强调文字颜色 1 10" xfId="1043" xr:uid="{DD6F59FE-333B-4C68-A767-CA95BA9FF646}"/>
    <cellStyle name="强调文字颜色 1 11" xfId="1044" xr:uid="{5BB6BDE5-11AE-4CF7-AEC0-A1193008BFBB}"/>
    <cellStyle name="强调文字颜色 1 12" xfId="1045" xr:uid="{9109ABDB-0EA8-4F74-B0E1-6DF7E6302AC3}"/>
    <cellStyle name="强调文字颜色 1 13" xfId="1046" xr:uid="{B38EBDD1-ABCA-42A5-A1B1-86A60180ED28}"/>
    <cellStyle name="强调文字颜色 1 14" xfId="1047" xr:uid="{8E89F439-1361-4AFB-8D59-137482F2968A}"/>
    <cellStyle name="强调文字颜色 1 15" xfId="1048" xr:uid="{7127F3AC-A474-4D98-9A74-83E64460F0D4}"/>
    <cellStyle name="强调文字颜色 1 16" xfId="1050" xr:uid="{17E50F2D-24D0-4A77-BAB3-093ED0247764}"/>
    <cellStyle name="强调文字颜色 1 17" xfId="1052" xr:uid="{92053C84-B760-4DBF-A38A-FB1076DC43F2}"/>
    <cellStyle name="强调文字颜色 1 18" xfId="1054" xr:uid="{D256BBFE-4DE9-4824-8729-81FDC7E17ACD}"/>
    <cellStyle name="强调文字颜色 1 19" xfId="1056" xr:uid="{BA797D4B-60AA-4630-B03D-0FFBA6129B47}"/>
    <cellStyle name="强调文字颜色 1 2" xfId="1058" xr:uid="{34B0D451-8E21-4E8C-85BA-D6045D58B4FE}"/>
    <cellStyle name="强调文字颜色 1 20" xfId="1049" xr:uid="{61B9BC54-8D3D-437C-A574-6DFE581762AF}"/>
    <cellStyle name="强调文字颜色 1 21" xfId="1051" xr:uid="{0B647AB2-6BD4-4F00-A477-4262CF421A30}"/>
    <cellStyle name="强调文字颜色 1 22" xfId="1053" xr:uid="{CE0AC800-5405-43D4-BCBC-1F5D12975E15}"/>
    <cellStyle name="强调文字颜色 1 23" xfId="1055" xr:uid="{923F43DA-4719-4FF4-B208-A080F1A2FBCF}"/>
    <cellStyle name="强调文字颜色 1 24" xfId="1057" xr:uid="{EE04CF1E-327D-490C-AFAF-3E610E99AA8B}"/>
    <cellStyle name="强调文字颜色 1 3" xfId="1059" xr:uid="{475B1D03-97A8-4223-BD79-EB4101008BA4}"/>
    <cellStyle name="强调文字颜色 1 4" xfId="962" xr:uid="{52E51DC8-70AB-42E6-B9C6-7AEBD15143EC}"/>
    <cellStyle name="强调文字颜色 1 5" xfId="942" xr:uid="{C01A11D2-8CC1-4445-9E43-247B92766FA0}"/>
    <cellStyle name="强调文字颜色 1 6" xfId="1060" xr:uid="{8C9F468C-968B-4DE1-9DE4-2097AA9EE7AB}"/>
    <cellStyle name="强调文字颜色 1 7" xfId="1061" xr:uid="{E0A0804D-C193-420F-BB11-8C30BFCB0067}"/>
    <cellStyle name="强调文字颜色 1 8" xfId="970" xr:uid="{64DCCEDF-A880-4D60-97F5-70D25F130147}"/>
    <cellStyle name="强调文字颜色 1 9" xfId="972" xr:uid="{8DBF159C-A8C2-4FC7-A505-54BF2FBF9A25}"/>
    <cellStyle name="强调文字颜色 2 10" xfId="1007" xr:uid="{40B619FC-6EDB-4043-8D9E-DC3856864E56}"/>
    <cellStyle name="强调文字颜色 2 11" xfId="1010" xr:uid="{3F34A095-B5D2-4714-BF5B-28C571F8587E}"/>
    <cellStyle name="强调文字颜色 2 12" xfId="1013" xr:uid="{3EB1C091-4EAD-4E36-B1D2-5D3DD9C2683F}"/>
    <cellStyle name="强调文字颜色 2 13" xfId="55" xr:uid="{B5C1A76C-0E5C-40AE-9FDD-2AAF3FFA925E}"/>
    <cellStyle name="强调文字颜色 2 14" xfId="1016" xr:uid="{5D617040-870D-41B7-803C-74A727CEB294}"/>
    <cellStyle name="强调文字颜色 2 15" xfId="1019" xr:uid="{9DC09B07-5474-4F87-AD18-34969B994D9A}"/>
    <cellStyle name="强调文字颜色 2 16" xfId="1062" xr:uid="{43186873-E193-4083-8B0C-C2AF95D771BE}"/>
    <cellStyle name="强调文字颜色 2 17" xfId="930" xr:uid="{1C5E8746-C514-4C26-8C2A-8D44252D6F43}"/>
    <cellStyle name="强调文字颜色 2 18" xfId="1064" xr:uid="{15F1247D-679A-4C09-8860-D742D9FA54F5}"/>
    <cellStyle name="强调文字颜色 2 19" xfId="1067" xr:uid="{C4C13C22-9370-4F6B-B88C-DA4410499D94}"/>
    <cellStyle name="强调文字颜色 2 2" xfId="138" xr:uid="{3AC9171A-16F6-49D2-B9EC-5C006A17AED9}"/>
    <cellStyle name="强调文字颜色 2 20" xfId="1020" xr:uid="{28C3007D-0F23-430A-8473-CFF6F2E434EA}"/>
    <cellStyle name="强调文字颜色 2 21" xfId="1063" xr:uid="{A95894FA-9392-49EA-AB90-31851D9C3A5C}"/>
    <cellStyle name="强调文字颜色 2 22" xfId="931" xr:uid="{51BC463B-DACA-421D-9E80-222BB7D7712F}"/>
    <cellStyle name="强调文字颜色 2 23" xfId="1065" xr:uid="{8FE3AEDE-F62C-4911-8447-CCED799F2C46}"/>
    <cellStyle name="强调文字颜色 2 24" xfId="1066" xr:uid="{0D877915-6626-412C-90CC-86BD5686938D}"/>
    <cellStyle name="强调文字颜色 2 3" xfId="1068" xr:uid="{D820B417-9EB9-4DDB-AF3F-088B76E8A29B}"/>
    <cellStyle name="强调文字颜色 2 4" xfId="1069" xr:uid="{479F6201-2C53-4511-9686-AD555472B64A}"/>
    <cellStyle name="强调文字颜色 2 5" xfId="1072" xr:uid="{5017CA90-F05B-41FE-9C70-096813728F73}"/>
    <cellStyle name="强调文字颜色 2 6" xfId="1073" xr:uid="{814EB65D-0E3A-4487-82D8-B1EE1D09F435}"/>
    <cellStyle name="强调文字颜色 2 7" xfId="1074" xr:uid="{D957D703-2845-4D6E-BF81-D88D5EE9250C}"/>
    <cellStyle name="强调文字颜色 2 8" xfId="1075" xr:uid="{7D07D90A-030B-4CCF-8453-1D558A10A141}"/>
    <cellStyle name="强调文字颜色 2 9" xfId="1076" xr:uid="{72C88B47-A08F-466E-AE18-C8385BA427D1}"/>
    <cellStyle name="强调文字颜色 3 10" xfId="1077" xr:uid="{4EF7A3A5-DA7E-4FEF-B13C-176F4EDB7382}"/>
    <cellStyle name="强调文字颜色 3 11" xfId="1078" xr:uid="{CB7191F8-662F-4DCA-AB64-2485E94C264D}"/>
    <cellStyle name="强调文字颜色 3 12" xfId="1079" xr:uid="{66A78777-180E-4C60-B4B5-65E236BD7F5D}"/>
    <cellStyle name="强调文字颜色 3 13" xfId="1080" xr:uid="{32A7FC9E-2219-4CD7-82B2-E30222AD8A49}"/>
    <cellStyle name="强调文字颜色 3 14" xfId="1081" xr:uid="{6D8E06A8-B192-42AB-B225-5C462534E077}"/>
    <cellStyle name="强调文字颜色 3 15" xfId="1083" xr:uid="{0C09948F-3E08-41FB-B498-79E00EB3C5F6}"/>
    <cellStyle name="强调文字颜色 3 16" xfId="1085" xr:uid="{C790DA9C-D133-44DA-9A89-88D0534717E9}"/>
    <cellStyle name="强调文字颜色 3 17" xfId="1087" xr:uid="{16B63881-D0AB-45F0-ACF3-F6D690DC1CD5}"/>
    <cellStyle name="强调文字颜色 3 18" xfId="1089" xr:uid="{92B520F4-4EA1-487C-B1DA-78D3945B3600}"/>
    <cellStyle name="强调文字颜色 3 19" xfId="1091" xr:uid="{D11592DD-9E2D-4C15-B55D-5C14223412B4}"/>
    <cellStyle name="强调文字颜色 3 2" xfId="1092" xr:uid="{1F4661B3-306D-43C9-A6E1-20516F1D46B1}"/>
    <cellStyle name="强调文字颜色 3 20" xfId="1082" xr:uid="{90A032BB-4E9E-4317-91A2-E93AA04D145B}"/>
    <cellStyle name="强调文字颜色 3 21" xfId="1084" xr:uid="{6E24AC49-FADE-4492-B0C3-314DC0E80BA8}"/>
    <cellStyle name="强调文字颜色 3 22" xfId="1086" xr:uid="{22D1D459-84D3-463F-88AF-6CF15013812D}"/>
    <cellStyle name="强调文字颜色 3 23" xfId="1088" xr:uid="{7A2A1D14-4076-411B-9047-D716EF870681}"/>
    <cellStyle name="强调文字颜色 3 24" xfId="1090" xr:uid="{28720A3A-3AC3-4D3A-AF1D-BD0AFA12FF52}"/>
    <cellStyle name="强调文字颜色 3 3" xfId="804" xr:uid="{3D120AF6-A85C-45BB-86F0-64588724A69E}"/>
    <cellStyle name="强调文字颜色 3 4" xfId="808" xr:uid="{39C848A7-7D94-41CB-8A60-3BCA64C9B02D}"/>
    <cellStyle name="强调文字颜色 3 5" xfId="813" xr:uid="{D943EA23-FA89-43E1-828F-7C64ECE97B03}"/>
    <cellStyle name="强调文字颜色 3 6" xfId="815" xr:uid="{504CBBAA-9D53-4D20-959A-726E8FC87914}"/>
    <cellStyle name="强调文字颜色 3 7" xfId="817" xr:uid="{A2248AA6-7F33-469F-9B4E-6A560BB4683F}"/>
    <cellStyle name="强调文字颜色 3 8" xfId="819" xr:uid="{F5D3B18B-A277-40CE-BC22-BAE25980FEF4}"/>
    <cellStyle name="强调文字颜色 3 9" xfId="822" xr:uid="{EDC70B74-DAAA-4A53-AB5F-F99CD9F96E69}"/>
    <cellStyle name="强调文字颜色 4 10" xfId="390" xr:uid="{04849FA4-A548-4DB6-86AF-092B982A9A94}"/>
    <cellStyle name="强调文字颜色 4 11" xfId="393" xr:uid="{A1202E7A-F1AE-45FF-9C37-45BE4760BFF8}"/>
    <cellStyle name="强调文字颜色 4 12" xfId="397" xr:uid="{6DA07689-2511-453D-B980-19F7D0C750F9}"/>
    <cellStyle name="强调文字颜色 4 13" xfId="129" xr:uid="{BF96795D-DF40-42AE-A2A7-F98637D5A395}"/>
    <cellStyle name="强调文字颜色 4 14" xfId="401" xr:uid="{FE61D405-1A06-47C5-97CA-D933D9E7F126}"/>
    <cellStyle name="强调文字颜色 4 15" xfId="406" xr:uid="{04C4248A-BEE0-4F60-865B-C7FF92F51B91}"/>
    <cellStyle name="强调文字颜色 4 16" xfId="597" xr:uid="{8EE7C721-7AA7-4AE5-B51D-0BE78F1408C5}"/>
    <cellStyle name="强调文字颜色 4 17" xfId="604" xr:uid="{1776B7BF-B809-4D48-8CF2-29FEA1E56FF4}"/>
    <cellStyle name="强调文字颜色 4 18" xfId="836" xr:uid="{2AE4ED7D-15AF-4780-AF2E-3C43B5B784D3}"/>
    <cellStyle name="强调文字颜色 4 19" xfId="841" xr:uid="{3E2DE072-A8DC-4498-90A8-ACBE23B950EB}"/>
    <cellStyle name="强调文字颜色 4 2" xfId="1093" xr:uid="{954B40ED-6074-41CE-9053-C1F405FC899A}"/>
    <cellStyle name="强调文字颜色 4 20" xfId="405" xr:uid="{C5F1FBB4-E3EA-4872-9AC9-42D85992A7EB}"/>
    <cellStyle name="强调文字颜色 4 21" xfId="596" xr:uid="{4FBE38E9-CB67-4E27-A450-58F2C875FD7B}"/>
    <cellStyle name="强调文字颜色 4 22" xfId="603" xr:uid="{6241BD07-D08B-44FC-A1C2-B7B1C8FEC5C7}"/>
    <cellStyle name="强调文字颜色 4 23" xfId="835" xr:uid="{6CD1CC21-48BA-405B-8336-0CA533C2BCC4}"/>
    <cellStyle name="强调文字颜色 4 24" xfId="840" xr:uid="{21D3952B-E6E1-4E8E-A533-A7162B5F675F}"/>
    <cellStyle name="强调文字颜色 4 3" xfId="1094" xr:uid="{E6E896DC-F0CB-4AD7-9534-DDE812B01841}"/>
    <cellStyle name="强调文字颜色 4 4" xfId="1095" xr:uid="{5B09A408-4D2E-4C18-AF53-6F7E76E5C5ED}"/>
    <cellStyle name="强调文字颜色 4 5" xfId="1096" xr:uid="{8A1C94AD-CAC1-4F6F-85B5-2249DBF1A6D2}"/>
    <cellStyle name="强调文字颜色 4 6" xfId="1097" xr:uid="{8C6251E8-6531-48D3-B362-F9E7A5FCA11C}"/>
    <cellStyle name="强调文字颜色 4 7" xfId="1098" xr:uid="{316B7AEF-EAA7-469D-9C34-254BE8E2F041}"/>
    <cellStyle name="强调文字颜色 4 8" xfId="1100" xr:uid="{E060F350-1A09-418B-875E-DC189F410F6E}"/>
    <cellStyle name="强调文字颜色 4 9" xfId="1102" xr:uid="{A06DE339-E2D7-4B78-B3E6-8886C817F0B1}"/>
    <cellStyle name="强调文字颜色 5 10" xfId="1103" xr:uid="{4E0F9BC4-9CA7-494C-BBB3-CAFD5FD00603}"/>
    <cellStyle name="强调文字颜色 5 11" xfId="1104" xr:uid="{0110D549-0088-48F3-B4A4-7A25348C02D7}"/>
    <cellStyle name="强调文字颜色 5 12" xfId="1105" xr:uid="{6B82F34E-70BF-4DB2-A0F0-8E01C80A4B7B}"/>
    <cellStyle name="强调文字颜色 5 13" xfId="1106" xr:uid="{AA97DA03-333F-44CE-A474-C4F75FCB4260}"/>
    <cellStyle name="强调文字颜色 5 14" xfId="1107" xr:uid="{6A2CFEE2-6D2E-49D0-8D98-C9D6B5943D2B}"/>
    <cellStyle name="强调文字颜色 5 15" xfId="1109" xr:uid="{CBA81439-714F-4CFE-B24C-F29040AE5AB4}"/>
    <cellStyle name="强调文字颜色 5 16" xfId="1111" xr:uid="{C0EFA8F7-44E5-4E88-8074-E965BB18D484}"/>
    <cellStyle name="强调文字颜色 5 17" xfId="1114" xr:uid="{48BA37F2-0628-40B8-9E36-C60C38F584F3}"/>
    <cellStyle name="强调文字颜色 5 18" xfId="1116" xr:uid="{4892C3C1-047C-4247-9E83-EA2335293444}"/>
    <cellStyle name="强调文字颜色 5 19" xfId="1118" xr:uid="{07E5486A-B23F-47F0-9404-980414505094}"/>
    <cellStyle name="强调文字颜色 5 2" xfId="1119" xr:uid="{081F016A-1E74-4CBF-B999-750449EB2FC8}"/>
    <cellStyle name="强调文字颜色 5 20" xfId="1108" xr:uid="{122D3938-0F57-472D-A47A-2E4A1293F82D}"/>
    <cellStyle name="强调文字颜色 5 21" xfId="1110" xr:uid="{939A4A3D-DD19-4B8C-9070-A8B3449F6E3A}"/>
    <cellStyle name="强调文字颜色 5 22" xfId="1113" xr:uid="{662428BE-0B5F-40EE-9FEF-2F1C23EA2065}"/>
    <cellStyle name="强调文字颜色 5 23" xfId="1115" xr:uid="{C066AA75-8DC0-4182-96F2-2AD15B6129AE}"/>
    <cellStyle name="强调文字颜色 5 24" xfId="1117" xr:uid="{A5F0B47B-8C9F-489C-88E8-89084123739B}"/>
    <cellStyle name="强调文字颜色 5 3" xfId="1120" xr:uid="{41AF7254-8188-4E6E-897F-141F98B15BEB}"/>
    <cellStyle name="强调文字颜色 5 4" xfId="1121" xr:uid="{C00A553C-2F76-400C-A342-072551B4CB64}"/>
    <cellStyle name="强调文字颜色 5 5" xfId="1122" xr:uid="{5F955827-F127-406A-9C1E-E0EF5D8AA9B0}"/>
    <cellStyle name="强调文字颜色 5 6" xfId="1123" xr:uid="{B1208776-A47D-4C11-9EE2-270AEFBA0D4A}"/>
    <cellStyle name="强调文字颜色 5 7" xfId="1124" xr:uid="{B663EF6A-83FF-435B-A17A-1918D72FAC7E}"/>
    <cellStyle name="强调文字颜色 5 8" xfId="1125" xr:uid="{26A06A33-124F-4AE2-A754-C627FC553005}"/>
    <cellStyle name="强调文字颜色 5 9" xfId="1126" xr:uid="{D38F4565-FC96-4CC6-9E57-90EDD59AEDE0}"/>
    <cellStyle name="强调文字颜色 6 10" xfId="1127" xr:uid="{6A3534AC-EEFF-496B-84AB-930828F98A55}"/>
    <cellStyle name="强调文字颜色 6 11" xfId="1128" xr:uid="{E8B0E46C-ABFC-4A41-8CCC-3EEE938BC3E4}"/>
    <cellStyle name="强调文字颜色 6 12" xfId="1129" xr:uid="{7C88CA4D-3365-497A-A978-885C7398D5CD}"/>
    <cellStyle name="强调文字颜色 6 13" xfId="1130" xr:uid="{1B262B78-B2AA-459E-B2CB-CB04B5FF0611}"/>
    <cellStyle name="强调文字颜色 6 14" xfId="1131" xr:uid="{C7A06FA7-6956-4DCB-BE7F-14F7D4F3167C}"/>
    <cellStyle name="强调文字颜色 6 15" xfId="1133" xr:uid="{8CB8F966-00F3-44CB-991E-30F51BF4BC4B}"/>
    <cellStyle name="强调文字颜色 6 16" xfId="1135" xr:uid="{CA35BCEC-D9E5-4E7F-836A-20579E59968E}"/>
    <cellStyle name="强调文字颜色 6 17" xfId="1137" xr:uid="{25E5974F-0203-4019-8ACD-1D500A826051}"/>
    <cellStyle name="强调文字颜色 6 18" xfId="1139" xr:uid="{8D0A4D41-90DD-4AE5-8B81-B6822168E2B6}"/>
    <cellStyle name="强调文字颜色 6 19" xfId="1141" xr:uid="{5E5DA8F9-E162-43A0-8D27-0D3B41CA588F}"/>
    <cellStyle name="强调文字颜色 6 2" xfId="1142" xr:uid="{19525788-34F2-4AD6-AFFD-EE7A6C0B58C5}"/>
    <cellStyle name="强调文字颜色 6 20" xfId="1132" xr:uid="{63737C33-2D42-440A-985B-9F680983A55F}"/>
    <cellStyle name="强调文字颜色 6 21" xfId="1134" xr:uid="{7112ECBF-93DE-4102-8F33-4B57D5A579E7}"/>
    <cellStyle name="强调文字颜色 6 22" xfId="1136" xr:uid="{98815560-1924-4AEF-B0A7-2CE682D2B119}"/>
    <cellStyle name="强调文字颜色 6 23" xfId="1138" xr:uid="{55E6D555-6B9C-4F95-88EA-44B76525F84F}"/>
    <cellStyle name="强调文字颜色 6 24" xfId="1140" xr:uid="{51EDE66B-3C00-4446-9FC1-AF913D101EFA}"/>
    <cellStyle name="强调文字颜色 6 3" xfId="1143" xr:uid="{CA65ABAA-7477-4F93-A016-7C1BC09E4737}"/>
    <cellStyle name="强调文字颜色 6 4" xfId="1144" xr:uid="{A1D68895-7B60-4430-A31B-7AE0A91F6216}"/>
    <cellStyle name="强调文字颜色 6 5" xfId="1145" xr:uid="{F05B7D31-FA6A-46EB-A139-5F18CF543525}"/>
    <cellStyle name="强调文字颜色 6 6" xfId="1146" xr:uid="{4DC8ACF2-C665-45A9-B4A1-068177C20A3A}"/>
    <cellStyle name="强调文字颜色 6 7" xfId="1147" xr:uid="{5E58A550-FFCF-4C24-84E8-014DF0DCB9E6}"/>
    <cellStyle name="强调文字颜色 6 8" xfId="1148" xr:uid="{BAAA301A-74CD-4110-98C8-D75BE51BCCB3}"/>
    <cellStyle name="强调文字颜色 6 9" xfId="1149" xr:uid="{876AF03A-6AF0-4FE2-8FD2-7FD6CBACCF25}"/>
    <cellStyle name="标题 1 10" xfId="643" xr:uid="{C6490181-5291-4B6E-A2B5-47B034EAF1E6}"/>
    <cellStyle name="标题 1 11" xfId="645" xr:uid="{CE2DCDAB-01AD-4512-9C2C-EC6087BE1A1B}"/>
    <cellStyle name="标题 1 12" xfId="646" xr:uid="{40DFEA2A-BF4D-44B4-B4A7-5419C25C10CD}"/>
    <cellStyle name="标题 1 13" xfId="647" xr:uid="{B28C966F-98CF-4FA0-AA04-F0D81EFC4CCB}"/>
    <cellStyle name="标题 1 14" xfId="648" xr:uid="{6C3EAF16-DA9C-4C59-BADE-2191A3E52532}"/>
    <cellStyle name="标题 1 15" xfId="650" xr:uid="{4D77AC4D-6F69-4BD5-87B0-6843872EDB4F}"/>
    <cellStyle name="标题 1 16" xfId="653" xr:uid="{60418066-51A2-4787-ADDE-D2BDF2EFDF02}"/>
    <cellStyle name="标题 1 17" xfId="656" xr:uid="{10576DFC-C8D2-4F68-8164-5434535BC4A5}"/>
    <cellStyle name="标题 1 18" xfId="660" xr:uid="{51CEBC08-086A-43A3-870E-182F115EAF0A}"/>
    <cellStyle name="标题 1 19" xfId="665" xr:uid="{6E2F24DE-C04E-41F4-92AA-86DEE8436533}"/>
    <cellStyle name="标题 1 2" xfId="670" xr:uid="{2985A3C2-9823-4EAA-9054-B7316D62957F}"/>
    <cellStyle name="标题 1 20" xfId="651" xr:uid="{30499EF8-F7CA-4D0B-A98A-8DBD43B65D78}"/>
    <cellStyle name="标题 1 21" xfId="654" xr:uid="{3566418A-E30C-4EFA-B82E-6D634E9037D2}"/>
    <cellStyle name="标题 1 22" xfId="657" xr:uid="{56BB0B9B-7643-494A-828D-93CFE5B4FFEA}"/>
    <cellStyle name="标题 1 23" xfId="661" xr:uid="{2EE9EE79-E672-4950-8013-F1F8BB59339C}"/>
    <cellStyle name="标题 1 24" xfId="666" xr:uid="{CB6203EC-D6BB-420B-A413-D824E8E6C4E7}"/>
    <cellStyle name="标题 1 3" xfId="671" xr:uid="{ADB04731-86D5-40F1-8A35-60F53229F3E3}"/>
    <cellStyle name="标题 1 4" xfId="672" xr:uid="{8FA78AE7-2B34-4161-94DE-662E656BE7D1}"/>
    <cellStyle name="标题 1 5" xfId="673" xr:uid="{E72A637D-5710-40F4-964D-2AAF3E9D57F8}"/>
    <cellStyle name="标题 1 6" xfId="674" xr:uid="{ACF62F01-436F-4758-87BC-1D59F0DF3803}"/>
    <cellStyle name="标题 1 7" xfId="675" xr:uid="{5D358CFC-E83C-4575-B7D6-BD06FC0F7979}"/>
    <cellStyle name="标题 1 8" xfId="676" xr:uid="{F76FD942-6553-4168-8591-27BCB92220E2}"/>
    <cellStyle name="标题 1 9" xfId="677" xr:uid="{E84497AC-C5BE-4472-8AA9-ED9C8E52074E}"/>
    <cellStyle name="标题 10" xfId="680" xr:uid="{0C3709AE-A678-465E-A612-44809CCC2D4F}"/>
    <cellStyle name="标题 11" xfId="682" xr:uid="{BB568C98-DB6F-483D-92F1-57EDF36355FB}"/>
    <cellStyle name="标题 12" xfId="683" xr:uid="{CB34EDEC-1BC0-408E-A480-F7C9C6C5FF3A}"/>
    <cellStyle name="标题 13" xfId="684" xr:uid="{F4BD3B3F-036F-4419-B42E-AB10BC594458}"/>
    <cellStyle name="标题 14" xfId="685" xr:uid="{E5D4BBF9-2B35-442B-9957-B99B5631C2CE}"/>
    <cellStyle name="标题 15" xfId="686" xr:uid="{AA52B2D9-A477-4559-8DC4-0DB3F7819D80}"/>
    <cellStyle name="标题 16" xfId="688" xr:uid="{C2254DFD-8C8F-4614-BE84-FAB03D49250A}"/>
    <cellStyle name="标题 17" xfId="555" xr:uid="{54FF5F36-22D2-4B1B-9888-862B2306EC77}"/>
    <cellStyle name="标题 18" xfId="558" xr:uid="{EBC0E5EE-54FA-44ED-A113-0D7E9180A457}"/>
    <cellStyle name="标题 19" xfId="561" xr:uid="{9D8B905A-F463-4D00-971B-3A2DE87138DA}"/>
    <cellStyle name="标题 2 10" xfId="690" xr:uid="{6B1B12B7-47FC-4D5A-A0D7-0565C37273B8}"/>
    <cellStyle name="标题 2 11" xfId="99" xr:uid="{CFE26610-CB09-4DA5-84A3-9DBC130CA02C}"/>
    <cellStyle name="标题 2 12" xfId="691" xr:uid="{BD4C1D9A-B41D-4673-A3F3-C6B49E59DB59}"/>
    <cellStyle name="标题 2 13" xfId="692" xr:uid="{88B40684-E2D6-4CE3-954B-90A005EFBDBA}"/>
    <cellStyle name="标题 2 14" xfId="693" xr:uid="{A3221BEA-20F1-4537-9393-07D355A92DE3}"/>
    <cellStyle name="标题 2 15" xfId="694" xr:uid="{7ACB899D-4367-4DA1-AACB-49B5F24D5274}"/>
    <cellStyle name="标题 2 16" xfId="696" xr:uid="{4127DC33-0EC7-477B-A3EC-E42DE5110E31}"/>
    <cellStyle name="标题 2 17" xfId="698" xr:uid="{F49F2B49-8BC3-4668-985C-6CEBFFE7ECD2}"/>
    <cellStyle name="标题 2 18" xfId="700" xr:uid="{76ADDDA9-C788-4E96-A33A-1AC9CF0D83A5}"/>
    <cellStyle name="标题 2 19" xfId="702" xr:uid="{8031442B-EBD0-42EA-A28B-315DF000CE03}"/>
    <cellStyle name="标题 2 2" xfId="704" xr:uid="{88B390DB-04E4-42C8-B99D-827A1B8D8048}"/>
    <cellStyle name="标题 2 20" xfId="695" xr:uid="{E7DCFE14-BDB0-47CB-A968-6146E0B01001}"/>
    <cellStyle name="标题 2 21" xfId="697" xr:uid="{D93DA256-093C-4624-8B52-C2345E388CF4}"/>
    <cellStyle name="标题 2 22" xfId="699" xr:uid="{B7B7B566-E40D-4C13-BA4C-82C440541B5A}"/>
    <cellStyle name="标题 2 23" xfId="701" xr:uid="{8725FBC3-A67D-41A0-A42C-A3070603B32D}"/>
    <cellStyle name="标题 2 24" xfId="703" xr:uid="{A3E1AD80-55FC-489C-B8AD-35ED48923E8E}"/>
    <cellStyle name="标题 2 3" xfId="705" xr:uid="{1064FD47-3E8F-425A-9702-B5DB822E1F51}"/>
    <cellStyle name="标题 2 4" xfId="706" xr:uid="{BEB82604-7B2A-4080-8C36-3FBA869345EC}"/>
    <cellStyle name="标题 2 5" xfId="707" xr:uid="{AFD30CD3-6817-45CE-BAFC-51DA244C079C}"/>
    <cellStyle name="标题 2 6" xfId="708" xr:uid="{58BC9CC4-AD7E-43B2-B76B-662735F17A07}"/>
    <cellStyle name="标题 2 7" xfId="709" xr:uid="{D35BD752-6197-45E2-8AB1-EE4659B07F48}"/>
    <cellStyle name="标题 2 8" xfId="710" xr:uid="{9797B1A1-942A-40C2-BB86-EA6632A05510}"/>
    <cellStyle name="标题 2 9" xfId="711" xr:uid="{5C58EBB8-0391-489B-802E-FC7650E5F0F0}"/>
    <cellStyle name="标题 20" xfId="687" xr:uid="{D835540F-158A-4F3D-BFA5-2053AC50B8CE}"/>
    <cellStyle name="标题 21" xfId="689" xr:uid="{0DF9A1EB-87BD-42BB-9178-73BF042877B6}"/>
    <cellStyle name="标题 22" xfId="556" xr:uid="{9C10C11C-C0B6-4B3C-BB38-420E50307766}"/>
    <cellStyle name="标题 23" xfId="559" xr:uid="{93FCF367-624D-4073-BE0D-729F1BE78D1A}"/>
    <cellStyle name="标题 24" xfId="562" xr:uid="{2FFAF68A-1416-4B40-82E8-A1C5BCC162FD}"/>
    <cellStyle name="标题 25" xfId="101" xr:uid="{263D4E27-8706-4E78-AB67-86EE741C5044}"/>
    <cellStyle name="标题 26" xfId="565" xr:uid="{29B889BF-AE42-46F3-BDAB-5B1E0B06D932}"/>
    <cellStyle name="标题 27" xfId="567" xr:uid="{BDFA710E-62C8-4230-AF2D-9CA5A89F7503}"/>
    <cellStyle name="标题 3 10" xfId="713" xr:uid="{23F87384-A907-40FF-ACFB-8522A333DD3E}"/>
    <cellStyle name="标题 3 11" xfId="714" xr:uid="{2CB3F226-2A29-4C63-A56E-30B2AA1EE4C1}"/>
    <cellStyle name="标题 3 12" xfId="715" xr:uid="{64190AEB-6E3D-48D2-89FA-DAC53C7DD02E}"/>
    <cellStyle name="标题 3 13" xfId="716" xr:uid="{BDFDCC45-99CD-4D1E-9C82-064FB73999E7}"/>
    <cellStyle name="标题 3 14" xfId="717" xr:uid="{4E4415EC-F268-464A-9AEC-11CDAF78B8AD}"/>
    <cellStyle name="标题 3 15" xfId="719" xr:uid="{6922178C-A6D2-420B-823D-95F832303D91}"/>
    <cellStyle name="标题 3 16" xfId="722" xr:uid="{18A3F660-1E1D-4F57-9885-4DF90CA0151E}"/>
    <cellStyle name="标题 3 17" xfId="725" xr:uid="{5BCC38A6-1FA4-4AEB-B16B-0C4769DC87F6}"/>
    <cellStyle name="标题 3 18" xfId="728" xr:uid="{1FC5CC99-1E09-441F-B985-5E37D0440504}"/>
    <cellStyle name="标题 3 19" xfId="731" xr:uid="{896676F7-F2EA-4B6C-830A-B5BA026A256A}"/>
    <cellStyle name="标题 3 2" xfId="734" xr:uid="{3710484A-95BE-481D-8CEB-92BA14F6216E}"/>
    <cellStyle name="标题 3 20" xfId="720" xr:uid="{AEBC08AC-989C-4C7C-A988-1FD445272220}"/>
    <cellStyle name="标题 3 21" xfId="723" xr:uid="{6743F882-D5E6-46C9-B35B-AB6F7093D046}"/>
    <cellStyle name="标题 3 22" xfId="726" xr:uid="{8B1B4B0E-CEFC-4F8E-8C73-C5250715D18C}"/>
    <cellStyle name="标题 3 23" xfId="729" xr:uid="{EDE8F369-1584-4D6F-9C19-B1747D4E620A}"/>
    <cellStyle name="标题 3 24" xfId="732" xr:uid="{50B72E13-0F6F-474F-B4F7-93E974227954}"/>
    <cellStyle name="标题 3 3" xfId="735" xr:uid="{0350A8BA-AC53-439C-BD7D-A8080A709ACD}"/>
    <cellStyle name="标题 3 4" xfId="736" xr:uid="{A562E2FF-1696-47D9-B4B0-DBD64241343C}"/>
    <cellStyle name="标题 3 5" xfId="737" xr:uid="{624D4367-EC02-4FA6-9212-BBCE6D133A67}"/>
    <cellStyle name="标题 3 6" xfId="738" xr:uid="{5014307C-FACC-45D0-97E4-FDE416ED8696}"/>
    <cellStyle name="标题 3 7" xfId="739" xr:uid="{A17F8878-9F30-4A40-99C0-560D39C0BD29}"/>
    <cellStyle name="标题 3 8" xfId="740" xr:uid="{D16507C2-AE18-4C8E-BD4A-4D2221454153}"/>
    <cellStyle name="标题 3 9" xfId="741" xr:uid="{A61A7A7A-E9DC-4799-9337-3BF929E34366}"/>
    <cellStyle name="标题 4 10" xfId="743" xr:uid="{8AB6ABE1-6D77-4CDA-A177-7B94C1401833}"/>
    <cellStyle name="标题 4 11" xfId="745" xr:uid="{C1E16625-4EFD-4A85-BA4E-AA741F593F6C}"/>
    <cellStyle name="标题 4 12" xfId="746" xr:uid="{8C4FBFEA-0AB0-4F1D-86EA-E888F0F5A9CB}"/>
    <cellStyle name="标题 4 13" xfId="446" xr:uid="{2823F2B0-6E81-41E6-A8F3-A374ED8AEE3A}"/>
    <cellStyle name="标题 4 14" xfId="449" xr:uid="{925BCEA6-F4D4-49A1-A2A7-92B6C69995EB}"/>
    <cellStyle name="标题 4 15" xfId="452" xr:uid="{C7A0AC33-C250-4BCF-9365-24B9B7B34C67}"/>
    <cellStyle name="标题 4 16" xfId="456" xr:uid="{CDFF9C64-BE5D-4DF1-AFB8-87D73908C580}"/>
    <cellStyle name="标题 4 17" xfId="460" xr:uid="{2788DF16-3EC2-40D9-9F9B-C7D57B06BE2C}"/>
    <cellStyle name="标题 4 18" xfId="464" xr:uid="{B0359242-FB37-40F0-AFAD-D2A18221D438}"/>
    <cellStyle name="标题 4 19" xfId="614" xr:uid="{D1844637-0EFD-4FCE-9CC6-AF8C1912FC14}"/>
    <cellStyle name="标题 4 2" xfId="747" xr:uid="{28655091-2283-4703-9AC9-C6F758AF06B0}"/>
    <cellStyle name="标题 4 20" xfId="453" xr:uid="{30A129E4-6F94-446B-8362-32EB97043048}"/>
    <cellStyle name="标题 4 21" xfId="457" xr:uid="{008AF9B6-55B7-47B8-999B-F9E32769B099}"/>
    <cellStyle name="标题 4 22" xfId="461" xr:uid="{11124104-A9BD-42A0-970D-9923395730CA}"/>
    <cellStyle name="标题 4 23" xfId="465" xr:uid="{8245DCF3-46C9-4C90-BA9B-D00C6C8147CB}"/>
    <cellStyle name="标题 4 24" xfId="615" xr:uid="{FB889CF1-978A-4D7D-9AFF-A7DE646AE624}"/>
    <cellStyle name="标题 4 3" xfId="748" xr:uid="{32036D7B-4FE0-44F4-909E-6D6DBD640C4C}"/>
    <cellStyle name="标题 4 4" xfId="749" xr:uid="{B89C7AFD-76FB-45C9-A453-863CB4986C7A}"/>
    <cellStyle name="标题 4 5" xfId="750" xr:uid="{8C268FF1-8E1E-4252-9D52-1C409B698AA5}"/>
    <cellStyle name="标题 4 6" xfId="751" xr:uid="{C2DD39B2-5CC3-4349-B753-36390432FC7D}"/>
    <cellStyle name="标题 4 7" xfId="752" xr:uid="{5FAE0583-E9DF-4AD3-8606-E27F8CFAB424}"/>
    <cellStyle name="标题 4 8" xfId="753" xr:uid="{BA854622-9857-4E30-A48E-DDFB8467CB12}"/>
    <cellStyle name="标题 4 9" xfId="754" xr:uid="{05164DEA-0583-4580-A5AA-7B2C365923F1}"/>
    <cellStyle name="标题 5" xfId="755" xr:uid="{B0183847-4509-4B61-99A3-2610BB06035F}"/>
    <cellStyle name="标题 6" xfId="756" xr:uid="{6F0BFAA1-E062-4B89-9C3A-475BB1BE4403}"/>
    <cellStyle name="标题 7" xfId="757" xr:uid="{10A966D4-547C-4D67-9524-DC1D3F0B48A6}"/>
    <cellStyle name="标题 8" xfId="758" xr:uid="{9C61CB78-9534-4982-BA65-F2A5FF39E6BF}"/>
    <cellStyle name="标题 9" xfId="759" xr:uid="{4C0BA952-4F31-4950-B7A2-BAB745B2457D}"/>
    <cellStyle name="检查单元格 10" xfId="981" xr:uid="{54553E8A-831F-451E-95B0-F938498EAFAA}"/>
    <cellStyle name="检查单元格 11" xfId="982" xr:uid="{905FFCE7-9D49-4D89-8A19-A077EFCCE038}"/>
    <cellStyle name="检查单元格 12" xfId="983" xr:uid="{3FAE3738-DDDF-4412-A1EA-7AE4FDC9CE57}"/>
    <cellStyle name="检查单元格 13" xfId="984" xr:uid="{8D0308F5-DBB1-40AC-80EF-DCE598BFB4D9}"/>
    <cellStyle name="检查单元格 14" xfId="985" xr:uid="{1D0B576D-EE18-436F-BFD1-F2845224A91F}"/>
    <cellStyle name="检查单元格 15" xfId="948" xr:uid="{6EC67A41-6583-4D51-925C-C782F04DA140}"/>
    <cellStyle name="检查单元格 16" xfId="986" xr:uid="{D4A755F7-DFFB-447E-9821-419E15F67E8C}"/>
    <cellStyle name="检查单元格 17" xfId="988" xr:uid="{9E1CC17E-A7C9-428D-A177-DB785F915EC5}"/>
    <cellStyle name="检查单元格 18" xfId="990" xr:uid="{91C4833E-BBF4-4504-B394-73CC7F69E4FC}"/>
    <cellStyle name="检查单元格 19" xfId="992" xr:uid="{D1A69D78-37DE-4B79-A6E5-2F9308A6637E}"/>
    <cellStyle name="检查单元格 2" xfId="994" xr:uid="{35CCF3B5-4A44-4ED4-A99F-6A046A71E36A}"/>
    <cellStyle name="检查单元格 20" xfId="949" xr:uid="{CFC01915-EA0E-4990-9CFC-807B668BA3B0}"/>
    <cellStyle name="检查单元格 21" xfId="987" xr:uid="{86B6821A-F216-4E9F-9188-08D2E292B4CA}"/>
    <cellStyle name="检查单元格 22" xfId="989" xr:uid="{D4FB848E-2AC6-4675-8AA1-6F73C26D65E0}"/>
    <cellStyle name="检查单元格 23" xfId="991" xr:uid="{56237B11-16BD-43F1-8F5B-C26F222D9092}"/>
    <cellStyle name="检查单元格 24" xfId="993" xr:uid="{910BC51C-1D01-4656-865D-5D819EE62B11}"/>
    <cellStyle name="检查单元格 3" xfId="995" xr:uid="{73BE47F5-A392-4012-B44B-E7D04E18ABA9}"/>
    <cellStyle name="检查单元格 4" xfId="996" xr:uid="{B5B30854-4FB4-4178-899B-78E40A7CFB4D}"/>
    <cellStyle name="检查单元格 5" xfId="997" xr:uid="{FD8CCE76-069D-45F9-8453-CF6EF70BC5C8}"/>
    <cellStyle name="检查单元格 6" xfId="998" xr:uid="{15166EB9-DB68-4674-BB96-EE498A1B4E48}"/>
    <cellStyle name="检查单元格 7" xfId="999" xr:uid="{C9658EB0-166C-4E93-A20C-2DC167EAD9AD}"/>
    <cellStyle name="检查单元格 8" xfId="1000" xr:uid="{318BC30E-7A58-40B4-A2A3-294EB055953D}"/>
    <cellStyle name="检查单元格 9" xfId="1001" xr:uid="{B83EECDE-BCFC-41AB-A622-CF42995F410A}"/>
    <cellStyle name="汇总 10" xfId="395" xr:uid="{5F13BB1C-0A91-46EB-908E-BE7DDDD28CEA}"/>
    <cellStyle name="汇总 10 2" xfId="928" xr:uid="{0110CD73-E5C6-48EF-A89C-5AFA8D69A261}"/>
    <cellStyle name="汇总 10 2 2" xfId="1355" xr:uid="{52E9E8D0-CC14-4378-985C-CB55D117E648}"/>
    <cellStyle name="汇总 10 3" xfId="1302" xr:uid="{E7B37E34-A68A-46D4-822D-3E915E1E20E9}"/>
    <cellStyle name="汇总 11" xfId="399" xr:uid="{597713D2-EEE0-4257-91AB-989289754D9F}"/>
    <cellStyle name="汇总 11 2" xfId="890" xr:uid="{8F60118A-51D0-4D86-BAB4-54A6FC3AE183}"/>
    <cellStyle name="汇总 11 2 2" xfId="1350" xr:uid="{436C6D71-0632-4D3D-ABFD-65CE6B748CB7}"/>
    <cellStyle name="汇总 11 3" xfId="1303" xr:uid="{4C7E861A-EF01-4754-9C3A-455FCBE8ABF9}"/>
    <cellStyle name="汇总 12" xfId="131" xr:uid="{3E53A721-4FAA-4BF6-A67D-5B24699D6268}"/>
    <cellStyle name="汇总 12 2" xfId="932" xr:uid="{3BB7F49E-8F54-4BC4-BA00-8FA8757905FF}"/>
    <cellStyle name="汇总 12 2 2" xfId="1357" xr:uid="{9320618B-5464-41AC-B91A-20DFC7D36573}"/>
    <cellStyle name="汇总 12 3" xfId="1289" xr:uid="{0A686E12-07CA-4CDA-A3A5-275864C868E1}"/>
    <cellStyle name="汇总 13" xfId="403" xr:uid="{35BFAAA2-9205-4016-8097-F3CD93239A4F}"/>
    <cellStyle name="汇总 13 2" xfId="933" xr:uid="{5AF00B82-D690-4EEB-8426-FB0375F0067C}"/>
    <cellStyle name="汇总 13 2 2" xfId="1358" xr:uid="{FA90CC4E-AABF-4F86-8CD4-DAD2C121B8A4}"/>
    <cellStyle name="汇总 13 3" xfId="1304" xr:uid="{63D3E4F6-4431-4E22-9F71-40D91C745DE0}"/>
    <cellStyle name="汇总 14" xfId="408" xr:uid="{CD95C368-6B4F-4CA1-BED9-4D675E904137}"/>
    <cellStyle name="汇总 14 2" xfId="934" xr:uid="{8F315A70-2B51-4D0B-9ED8-9DC82A48394B}"/>
    <cellStyle name="汇总 14 2 2" xfId="1359" xr:uid="{B400965A-6A95-4B6B-A735-5AE8ACB43C14}"/>
    <cellStyle name="汇总 14 3" xfId="1305" xr:uid="{FDB71D0F-7159-48B3-9602-16347AEA0CC2}"/>
    <cellStyle name="汇总 15" xfId="599" xr:uid="{F377BC45-A6DE-4805-A755-651F3B2FF285}"/>
    <cellStyle name="汇总 15 2" xfId="831" xr:uid="{A0083E79-D67C-4C18-BEB3-5125932DC719}"/>
    <cellStyle name="汇总 15 2 2" xfId="1339" xr:uid="{43B25BDA-94F5-4D2A-A4D2-7F8B35F5EC53}"/>
    <cellStyle name="汇总 15 3" xfId="1309" xr:uid="{A1809E35-7472-4EEA-B312-818C65499E4B}"/>
    <cellStyle name="汇总 16" xfId="606" xr:uid="{F3D22F2A-72AB-430A-98D7-0D68D8957E17}"/>
    <cellStyle name="汇总 16 2" xfId="913" xr:uid="{1B38E3CB-D54B-446D-B0B9-BF4992FC330C}"/>
    <cellStyle name="汇总 16 2 2" xfId="1351" xr:uid="{25B51DA8-A4FE-4A4A-A813-F4B6DA318276}"/>
    <cellStyle name="汇总 16 3" xfId="1312" xr:uid="{7FA1B17F-06DE-4F32-84DB-6CD88940C8CE}"/>
    <cellStyle name="汇总 17" xfId="837" xr:uid="{7EB50C80-8DBB-47F2-B9BD-8A78D72414B5}"/>
    <cellStyle name="汇总 17 2" xfId="935" xr:uid="{8A9D8CD0-BEB2-4DCA-BDDF-127718A868F3}"/>
    <cellStyle name="汇总 17 2 2" xfId="1360" xr:uid="{E7E7603E-3BEC-4BEB-9579-CA3BABDEBE52}"/>
    <cellStyle name="汇总 17 3" xfId="1341" xr:uid="{E1A435E1-AC04-4558-9D32-3C6F011EA8D4}"/>
    <cellStyle name="汇总 18" xfId="842" xr:uid="{8C969738-2002-414B-B229-D36860F2E273}"/>
    <cellStyle name="汇总 18 2" xfId="925" xr:uid="{3EB3CC2C-4250-490C-8948-D7A8C7B95948}"/>
    <cellStyle name="汇总 18 2 2" xfId="1353" xr:uid="{8522DB13-2B51-4BB3-B586-4BAA2D0366CC}"/>
    <cellStyle name="汇总 18 3" xfId="1343" xr:uid="{70D8DFA0-35C4-437E-86F6-F97BE087310D}"/>
    <cellStyle name="汇总 19" xfId="845" xr:uid="{66A25485-FAF1-43F4-BCC0-6AD24B5912EC}"/>
    <cellStyle name="汇总 19 2" xfId="937" xr:uid="{B8ACA9D3-E468-4AFA-8F29-784C34A2D662}"/>
    <cellStyle name="汇总 19 2 2" xfId="1362" xr:uid="{1FA15FDE-3818-47F1-999D-094CC0A495F2}"/>
    <cellStyle name="汇总 19 3" xfId="1345" xr:uid="{D07B41E0-5B90-4D9B-ABD6-39DB07D59E79}"/>
    <cellStyle name="汇总 2" xfId="287" xr:uid="{35485FE7-1288-49FE-B3A3-2D4DE95285D4}"/>
    <cellStyle name="汇总 2 2" xfId="939" xr:uid="{231077C9-8746-4372-909C-5E0252286A99}"/>
    <cellStyle name="汇总 2 2 2" xfId="1364" xr:uid="{D17FA8E8-46CA-482D-906D-CA47DE5571B4}"/>
    <cellStyle name="汇总 2 3" xfId="1298" xr:uid="{85BF2F57-263B-488C-B61C-77555D86CA7C}"/>
    <cellStyle name="汇总 20" xfId="600" xr:uid="{BB7401D8-3B1C-4A61-925F-CD88992D91DA}"/>
    <cellStyle name="汇总 20 2" xfId="832" xr:uid="{7CC97B1B-B1A4-438F-B4DB-C0D826758875}"/>
    <cellStyle name="汇总 20 2 2" xfId="1340" xr:uid="{01919B7E-3EDB-4CB0-B03D-E8C368E42B31}"/>
    <cellStyle name="汇总 20 3" xfId="1310" xr:uid="{C2A8AD19-444D-4816-AA0C-A756C759956D}"/>
    <cellStyle name="汇总 21" xfId="607" xr:uid="{5A96CD55-4C4C-4A54-A607-6B6467EE7194}"/>
    <cellStyle name="汇总 21 2" xfId="914" xr:uid="{A0580772-9F05-4A6E-8683-38E2D61A445F}"/>
    <cellStyle name="汇总 21 2 2" xfId="1352" xr:uid="{855D6131-4395-439E-9909-F9CA33780D7F}"/>
    <cellStyle name="汇总 21 3" xfId="1313" xr:uid="{B6AB6A44-9D63-4265-876B-ED6B500A95A0}"/>
    <cellStyle name="汇总 22" xfId="838" xr:uid="{E964135F-3474-4F7A-8D66-4339E5EF3664}"/>
    <cellStyle name="汇总 22 2" xfId="936" xr:uid="{39958BC1-FB7E-4209-8736-FF85E5F2D655}"/>
    <cellStyle name="汇总 22 2 2" xfId="1361" xr:uid="{B092169A-AFBB-4CF6-96F9-C7CD78478AC8}"/>
    <cellStyle name="汇总 22 3" xfId="1342" xr:uid="{45D1D9A9-46AB-47AD-AB2F-4DB4CCBF4498}"/>
    <cellStyle name="汇总 23" xfId="843" xr:uid="{D62F05EB-B3E3-4DD9-A537-BD3BF6EB81F5}"/>
    <cellStyle name="汇总 23 2" xfId="926" xr:uid="{3AF6365B-6D56-42D4-B12B-330B6F605EE6}"/>
    <cellStyle name="汇总 23 2 2" xfId="1354" xr:uid="{58F968DD-DB8C-4302-9E39-C6AB0CB8C596}"/>
    <cellStyle name="汇总 23 3" xfId="1344" xr:uid="{2CD8A48F-BA96-462B-AA62-674D4A3B7E3D}"/>
    <cellStyle name="汇总 24" xfId="846" xr:uid="{5EBCCD71-A298-4A60-BFE0-1205A1EE6C51}"/>
    <cellStyle name="汇总 24 2" xfId="938" xr:uid="{83D1B27A-AFD7-4124-AFCA-62674A2B1901}"/>
    <cellStyle name="汇总 24 2 2" xfId="1363" xr:uid="{A9A6E9AB-2090-4C59-8DFB-DB16E0862E77}"/>
    <cellStyle name="汇总 24 3" xfId="1346" xr:uid="{3793D8D6-7743-474F-B16D-C85E587C87FB}"/>
    <cellStyle name="汇总 3" xfId="292" xr:uid="{AA206EC1-6379-44B7-A6BE-6E48C06AE8D2}"/>
    <cellStyle name="汇总 3 2" xfId="943" xr:uid="{99FEBEA0-63E4-44CD-8F0D-D7B6B394AED8}"/>
    <cellStyle name="汇总 3 2 2" xfId="1367" xr:uid="{1E21B4AA-93E6-4078-ABF2-34FC583D2A5B}"/>
    <cellStyle name="汇总 3 3" xfId="1299" xr:uid="{03C9CABF-A950-4C05-AB44-E6363A24756D}"/>
    <cellStyle name="汇总 4" xfId="295" xr:uid="{2FDBBAAC-20F9-4083-BABE-88D3115D08B8}"/>
    <cellStyle name="汇总 4 2" xfId="159" xr:uid="{CD46883A-64D0-425D-B74F-ECD3D25A463A}"/>
    <cellStyle name="汇总 4 2 2" xfId="1292" xr:uid="{AD03FED6-3AA9-494D-9A05-FB1709999EA5}"/>
    <cellStyle name="汇总 4 3" xfId="1300" xr:uid="{2CE784C2-75DD-4E63-A3B3-C4FC65D0B7E8}"/>
    <cellStyle name="汇总 5" xfId="944" xr:uid="{876F3ED6-EF92-4644-B431-6B859242A011}"/>
    <cellStyle name="汇总 5 2" xfId="810" xr:uid="{FC24D0A8-0684-4FB0-81C0-0868BFDEF866}"/>
    <cellStyle name="汇总 5 2 2" xfId="1336" xr:uid="{A7BC8AB4-E569-48C4-B2C6-F8F03B2F6A88}"/>
    <cellStyle name="汇总 5 3" xfId="1368" xr:uid="{F8DA1DF5-94A1-47C2-97E1-F5566E8EAFB3}"/>
    <cellStyle name="汇总 6" xfId="945" xr:uid="{E0F2BADC-5C4D-4601-A186-44B0E3BB5432}"/>
    <cellStyle name="汇总 6 2" xfId="946" xr:uid="{C43A0639-5ECC-421F-84B2-BA690893FBFD}"/>
    <cellStyle name="汇总 6 2 2" xfId="1370" xr:uid="{BE4D5CB5-C4F5-4F00-9B70-11D34187FC58}"/>
    <cellStyle name="汇总 6 3" xfId="1369" xr:uid="{C8E0A8F6-D96A-4443-B388-98AA3C277011}"/>
    <cellStyle name="汇总 7" xfId="929" xr:uid="{720BB434-81A0-4C53-BA54-2BA00F9EBFDB}"/>
    <cellStyle name="汇总 7 2" xfId="947" xr:uid="{49C09971-1199-402A-A3EC-4E83DDA85234}"/>
    <cellStyle name="汇总 7 2 2" xfId="1371" xr:uid="{9AD5ACF6-4048-4F2D-88DD-0DC45D575F84}"/>
    <cellStyle name="汇总 7 3" xfId="1356" xr:uid="{E4E211A8-7286-4CF4-95A9-B74BB497409E}"/>
    <cellStyle name="汇总 8" xfId="950" xr:uid="{D8B1CB98-EC8B-402D-9C93-B42668779815}"/>
    <cellStyle name="汇总 8 2" xfId="951" xr:uid="{C390A7B1-A4EC-4688-B183-FFE0A350CC45}"/>
    <cellStyle name="汇总 8 2 2" xfId="1373" xr:uid="{8B35FF9B-5E9E-4EE6-9DF4-72D9B1A60160}"/>
    <cellStyle name="汇总 8 3" xfId="1372" xr:uid="{DCC3BB12-A411-4434-8519-58E6DEB426ED}"/>
    <cellStyle name="汇总 9" xfId="952" xr:uid="{F9711DB5-97C8-4007-AFFD-7B3789FDE184}"/>
    <cellStyle name="汇总 9 2" xfId="214" xr:uid="{020477C6-7A50-4748-BF69-2E29D50A7D7B}"/>
    <cellStyle name="汇总 9 2 2" xfId="1295" xr:uid="{C2EE1A02-D984-45FB-B217-76FA13E76F3F}"/>
    <cellStyle name="汇总 9 3" xfId="1374" xr:uid="{8D057CD6-13D3-470F-9AF2-E47DE48845BD}"/>
    <cellStyle name="注释 10" xfId="858" xr:uid="{BCDFCCC6-050A-421C-BEFE-3A494CC34591}"/>
    <cellStyle name="注释 10 2" xfId="613" xr:uid="{7AAB974D-DFA0-454E-8A4B-6B07B69B8F28}"/>
    <cellStyle name="注释 11" xfId="883" xr:uid="{6827D3FC-4421-4771-9075-E740F7F5C667}"/>
    <cellStyle name="注释 11 2" xfId="627" xr:uid="{344B96E0-271D-4F78-8112-94011C2AE377}"/>
    <cellStyle name="注释 12" xfId="371" xr:uid="{13D4F2A0-B27B-48A6-94B4-7691D925F281}"/>
    <cellStyle name="注释 12 2" xfId="48" xr:uid="{24B5EE82-774A-42FB-B9FD-3BB6FB4CF936}"/>
    <cellStyle name="注释 13" xfId="33" xr:uid="{A956DC35-4814-4688-9D24-C1DF5E2D714B}"/>
    <cellStyle name="注释 13 2" xfId="1237" xr:uid="{FAE985E9-E245-4F64-95C2-ECD662219053}"/>
    <cellStyle name="注释 14" xfId="376" xr:uid="{A85D82BF-68DF-46EF-A734-884191F1B850}"/>
    <cellStyle name="注释 14 2" xfId="1238" xr:uid="{56CA4E7D-58FF-4D99-9280-8A18F5B615C4}"/>
    <cellStyle name="注释 15" xfId="57" xr:uid="{9C8E558F-A2E8-434B-99DD-922621BD750E}"/>
    <cellStyle name="注释 15 2" xfId="109" xr:uid="{C8D0DFE7-52FA-45F4-82AE-A99B6B207E96}"/>
    <cellStyle name="注释 16" xfId="66" xr:uid="{84746A55-2810-4F49-AEE3-FDF4FACCA4A4}"/>
    <cellStyle name="注释 16 2" xfId="498" xr:uid="{E9988113-6024-4563-B489-E0D3E0AF9A4F}"/>
    <cellStyle name="注释 17" xfId="77" xr:uid="{CBB3F95E-4ECF-48FC-95E2-2F0C196C2485}"/>
    <cellStyle name="注释 17 2" xfId="518" xr:uid="{DA19DC1A-94A1-453F-A854-7B9548325FDF}"/>
    <cellStyle name="注释 18" xfId="39" xr:uid="{2679DCAE-09B6-4573-987D-3DA2D479C8BA}"/>
    <cellStyle name="注释 18 2" xfId="525" xr:uid="{5514B901-334A-4673-8280-21353DBFE412}"/>
    <cellStyle name="注释 19" xfId="1240" xr:uid="{3C014C3C-8593-47EC-89F6-6F12192029A3}"/>
    <cellStyle name="注释 19 2" xfId="535" xr:uid="{43B70D8D-8572-431A-96AE-B92DD0631D0F}"/>
    <cellStyle name="注释 2" xfId="1241" xr:uid="{2CDA805A-33C8-49EA-AE55-4FD5C33488D7}"/>
    <cellStyle name="注释 2 2" xfId="549" xr:uid="{5DB723C9-CD45-481C-BB92-20504B1E33F1}"/>
    <cellStyle name="注释 20" xfId="56" xr:uid="{B73C12AF-7CC7-496F-B048-39AAE5575B49}"/>
    <cellStyle name="注释 20 2" xfId="108" xr:uid="{49C4C9CA-71FD-4CD9-B341-4C134B420613}"/>
    <cellStyle name="注释 21" xfId="65" xr:uid="{D69B2284-26B2-4549-BF0C-0BFDDFD813C1}"/>
    <cellStyle name="注释 21 2" xfId="497" xr:uid="{479CFFDD-E619-49A2-A5DA-C9AB7E6DCA11}"/>
    <cellStyle name="注释 22" xfId="76" xr:uid="{2C1BA01B-9EBE-40C1-8E4B-66D9D2EE132B}"/>
    <cellStyle name="注释 22 2" xfId="517" xr:uid="{2C9543B1-62C1-478E-BEEF-CEB7A9C70A33}"/>
    <cellStyle name="注释 23" xfId="38" xr:uid="{7D76E62B-FD8B-42B5-AFE8-08D62EF3B850}"/>
    <cellStyle name="注释 23 2" xfId="524" xr:uid="{2677C067-4DF8-4654-B3F6-63C7D4E06FD5}"/>
    <cellStyle name="注释 24" xfId="1239" xr:uid="{72254ECC-31D4-41E4-AF9D-A936C98F22EA}"/>
    <cellStyle name="注释 24 2" xfId="534" xr:uid="{855D4D43-0608-4C41-B223-4E8C3187FC5F}"/>
    <cellStyle name="注释 3" xfId="1232" xr:uid="{7EE6D6CB-B98C-4EDD-8E0B-B0EFB21AB6CE}"/>
    <cellStyle name="注释 3 2" xfId="563" xr:uid="{63A5BA30-688B-48D2-B529-9D443FA84430}"/>
    <cellStyle name="注释 4" xfId="1242" xr:uid="{BBA9F79A-C07D-4D3F-93B5-C3DE3E73B4C8}"/>
    <cellStyle name="注释 4 2" xfId="796" xr:uid="{905D142E-333E-4016-9071-45496A3E5E6F}"/>
    <cellStyle name="注释 5" xfId="1243" xr:uid="{2965FAB3-8F59-4103-8FFC-A43C090C948F}"/>
    <cellStyle name="注释 5 2" xfId="1244" xr:uid="{41766ABE-48B5-4F39-8B01-01E70A6749F5}"/>
    <cellStyle name="注释 6" xfId="1245" xr:uid="{CE3E9CC8-EFC8-46BD-A991-D3EF43275886}"/>
    <cellStyle name="注释 6 2" xfId="1246" xr:uid="{993522C4-13D7-4AD1-89E6-99D6DAF52004}"/>
    <cellStyle name="注释 7" xfId="1247" xr:uid="{373331B0-1991-49C9-BA58-4396BAFB8FA8}"/>
    <cellStyle name="注释 7 2" xfId="1248" xr:uid="{963F2A67-2755-4E0A-8098-E297A31C8050}"/>
    <cellStyle name="注释 8" xfId="1249" xr:uid="{D5EF1AD9-C985-4523-9EE3-2A299650466B}"/>
    <cellStyle name="注释 8 2" xfId="1250" xr:uid="{C2741E75-DAE2-458C-8088-D28EFD298ED5}"/>
    <cellStyle name="注释 9" xfId="1251" xr:uid="{7BE1138D-7ADC-4F2D-8AA8-D73A74DD2B45}"/>
    <cellStyle name="注释 9 2" xfId="979" xr:uid="{5CFBC988-8411-45E1-B633-1E05CE34F0C0}"/>
    <cellStyle name="百分比 2" xfId="641" xr:uid="{7F2C70FA-C789-489A-8661-E749606819F0}"/>
    <cellStyle name="解释性文本 10" xfId="1002" xr:uid="{C24A9AB7-9F4F-44DD-AC33-946C32C600B3}"/>
    <cellStyle name="解释性文本 11" xfId="1003" xr:uid="{2208400C-17FC-4F9B-A89E-EFAF6B754048}"/>
    <cellStyle name="解释性文本 12" xfId="1004" xr:uid="{9A241171-A441-48E5-8803-F19C0C004A66}"/>
    <cellStyle name="解释性文本 13" xfId="1005" xr:uid="{7CB92BE5-C656-4CE0-80C9-E07C232F2801}"/>
    <cellStyle name="解释性文本 14" xfId="1006" xr:uid="{03D98C5B-D3FE-4A85-8E59-EDAD286CC2B6}"/>
    <cellStyle name="解释性文本 15" xfId="1008" xr:uid="{A0330597-BB88-4F9B-883B-8AEB0A3CA03B}"/>
    <cellStyle name="解释性文本 16" xfId="1011" xr:uid="{B325DEAD-8A2A-453F-9624-77F4A5FB8729}"/>
    <cellStyle name="解释性文本 17" xfId="53" xr:uid="{F84B6116-3458-4FC2-8559-32703451452D}"/>
    <cellStyle name="解释性文本 18" xfId="1014" xr:uid="{7EDEBB5B-DF2B-461C-88F2-60C68F446943}"/>
    <cellStyle name="解释性文本 19" xfId="1017" xr:uid="{3C302427-D560-47FA-B19A-9DA187426E08}"/>
    <cellStyle name="解释性文本 2" xfId="649" xr:uid="{50A08AF6-EBAE-4E99-81F6-A2EE296CCE71}"/>
    <cellStyle name="解释性文本 20" xfId="1009" xr:uid="{1F67F039-FE43-4EEE-9FBA-77BD6236B528}"/>
    <cellStyle name="解释性文本 21" xfId="1012" xr:uid="{04A74745-97A0-4D94-92D5-0872C8AD2B17}"/>
    <cellStyle name="解释性文本 22" xfId="54" xr:uid="{9B444ED2-681F-4580-ACAD-BE08744D84DB}"/>
    <cellStyle name="解释性文本 23" xfId="1015" xr:uid="{A01C9613-FDEE-4C74-96EE-29D4793D370F}"/>
    <cellStyle name="解释性文本 24" xfId="1018" xr:uid="{ABA329F9-D506-465E-A10D-4C1CCCFAA8C1}"/>
    <cellStyle name="解释性文本 3" xfId="652" xr:uid="{10DAC7C7-6BFF-4C13-84C0-35BFF97C7D11}"/>
    <cellStyle name="解释性文本 4" xfId="655" xr:uid="{76F8D5E6-8955-4761-8F0E-94D6DD9DD27D}"/>
    <cellStyle name="解释性文本 5" xfId="659" xr:uid="{A485583C-B23D-429C-ADE0-DB9F2F74E2D5}"/>
    <cellStyle name="解释性文本 6" xfId="663" xr:uid="{EAC56DC9-DE48-476F-81B8-A6CC7E21668F}"/>
    <cellStyle name="解释性文本 7" xfId="668" xr:uid="{7B694D69-30B6-42DD-86C0-235CBAD09A31}"/>
    <cellStyle name="解释性文本 8" xfId="776" xr:uid="{60E3E596-3300-4512-A4B8-8BC0A6F4B730}"/>
    <cellStyle name="解释性文本 9" xfId="779" xr:uid="{2FE0B9FB-3267-47BE-80C9-D3BD60BDBAB7}"/>
    <cellStyle name="警告文本 10" xfId="1021" xr:uid="{607C7439-453C-4F5F-84B2-C98A0280B72A}"/>
    <cellStyle name="警告文本 11" xfId="1022" xr:uid="{CC1AD5B1-B7BA-47D0-B3F1-32A63D78BAD2}"/>
    <cellStyle name="警告文本 12" xfId="1023" xr:uid="{E3C34AEF-A7CF-43A9-83B0-531194A92633}"/>
    <cellStyle name="警告文本 13" xfId="571" xr:uid="{F8D2B380-BE09-4B5B-B796-7C4F48A9878F}"/>
    <cellStyle name="警告文本 14" xfId="18" xr:uid="{E7781650-70C0-4173-B416-C5FC83D6FD3D}"/>
    <cellStyle name="警告文本 15" xfId="573" xr:uid="{B61FD758-B352-4B4D-A06C-1171364A9299}"/>
    <cellStyle name="警告文本 16" xfId="576" xr:uid="{55865DB5-1D84-4CF6-8A60-D862BE39740A}"/>
    <cellStyle name="警告文本 17" xfId="579" xr:uid="{3A783571-662A-42EE-A7BE-457354CA7EE1}"/>
    <cellStyle name="警告文本 18" xfId="583" xr:uid="{35DB2648-BD83-41FF-8F93-08BF56640713}"/>
    <cellStyle name="警告文本 19" xfId="587" xr:uid="{345A842E-36CB-42C6-82F8-06EC98729564}"/>
    <cellStyle name="警告文本 2" xfId="1024" xr:uid="{0CC3577B-F7A5-4B3A-B6F0-84DDFE18A4E6}"/>
    <cellStyle name="警告文本 20" xfId="574" xr:uid="{5265007C-061D-4199-9A3D-9A4B57FD59DF}"/>
    <cellStyle name="警告文本 21" xfId="577" xr:uid="{A11AB0F3-8035-4E63-8429-45EF0F63BBC0}"/>
    <cellStyle name="警告文本 22" xfId="580" xr:uid="{D637C66E-D0FF-4D7A-A175-33DEFF35F7AB}"/>
    <cellStyle name="警告文本 23" xfId="584" xr:uid="{DD6ED0CC-EB6D-4174-856A-2DE98010D3BB}"/>
    <cellStyle name="警告文本 24" xfId="588" xr:uid="{F81480F2-A54B-43A7-9BDB-18677C522D1D}"/>
    <cellStyle name="警告文本 3" xfId="1025" xr:uid="{26945F6E-D4FD-470A-84BA-C41E60731AA3}"/>
    <cellStyle name="警告文本 4" xfId="1026" xr:uid="{B3A9C073-3005-4362-805E-25A95F63016F}"/>
    <cellStyle name="警告文本 5" xfId="1027" xr:uid="{01EDC4C5-9473-40E9-A74B-0545EFBD06D4}"/>
    <cellStyle name="警告文本 6" xfId="1028" xr:uid="{7E4E6954-ADFD-438C-B75E-2929E3AA3500}"/>
    <cellStyle name="警告文本 7" xfId="1029" xr:uid="{27F7025B-0A37-4434-BA30-A8D2D454A90A}"/>
    <cellStyle name="警告文本 8" xfId="1030" xr:uid="{0F1ABE57-A992-4619-85C9-16271DE8FD28}"/>
    <cellStyle name="警告文本 9" xfId="1031" xr:uid="{BBADF3D9-F5AF-4298-A2CC-5AD6FFA73893}"/>
    <cellStyle name="计算 10" xfId="664" xr:uid="{4BFAF0C2-22E6-4B58-8771-2778934E79A6}"/>
    <cellStyle name="计算 10 2" xfId="953" xr:uid="{AE61797E-4FB0-4BE6-8D8C-91ED73D5C427}"/>
    <cellStyle name="计算 10 2 2" xfId="1375" xr:uid="{31D22C58-DF4F-4C6C-AC6F-AD5BA77AFDE7}"/>
    <cellStyle name="计算 10 3" xfId="1319" xr:uid="{9CFD80B6-F626-4F5E-8DB7-E06FEB7CF6E1}"/>
    <cellStyle name="计算 11" xfId="669" xr:uid="{8E34A66D-9D75-4867-91A8-26473310E358}"/>
    <cellStyle name="计算 11 2" xfId="679" xr:uid="{6571AF90-EE16-47C9-ACC3-7CAEBDA2949F}"/>
    <cellStyle name="计算 11 2 2" xfId="1322" xr:uid="{C29A5128-2E61-4784-9850-A9F453CFB682}"/>
    <cellStyle name="计算 11 3" xfId="1320" xr:uid="{F166CBBA-1860-4E74-A6D6-37DB94767F1D}"/>
    <cellStyle name="计算 12" xfId="777" xr:uid="{FF0AE34E-606D-40C6-BD7A-D75083C36FAB}"/>
    <cellStyle name="计算 12 2" xfId="954" xr:uid="{0379ABD1-5C69-43B7-85D1-5135C42AB21A}"/>
    <cellStyle name="计算 12 2 2" xfId="1376" xr:uid="{DA51DC67-4D18-47BC-ABCD-062B5A3164AC}"/>
    <cellStyle name="计算 12 3" xfId="1328" xr:uid="{C48BFFE9-583F-4054-BAD9-08425D77F685}"/>
    <cellStyle name="计算 13" xfId="780" xr:uid="{830FB532-D9D5-4E16-AF68-4C2AB5250570}"/>
    <cellStyle name="计算 13 2" xfId="481" xr:uid="{674DB996-9660-406E-BE69-BC03703F233E}"/>
    <cellStyle name="计算 13 2 2" xfId="1307" xr:uid="{4549246B-069A-4C5C-9029-C9D24676786E}"/>
    <cellStyle name="计算 13 3" xfId="1329" xr:uid="{374D20CA-477C-45D3-B87F-A48EF33069D8}"/>
    <cellStyle name="计算 14" xfId="73" xr:uid="{9ACE47ED-B502-448F-A6C2-FF695FCB696D}"/>
    <cellStyle name="计算 14 2" xfId="955" xr:uid="{C43F1D0B-3078-40C6-92A7-4E2C31CDB351}"/>
    <cellStyle name="计算 14 2 2" xfId="1377" xr:uid="{FCFD2B57-20F9-4C7B-AAC6-A5BD28CECFC0}"/>
    <cellStyle name="计算 14 3" xfId="1286" xr:uid="{34FD27D3-CDAB-4C1A-B420-EA7D69F82420}"/>
    <cellStyle name="计算 15" xfId="781" xr:uid="{4775D746-F0E2-4F7A-AA4A-FF43061F5B68}"/>
    <cellStyle name="计算 15 2" xfId="956" xr:uid="{6C14240D-9745-429C-9C01-1F1C5B43D4FF}"/>
    <cellStyle name="计算 15 2 2" xfId="1378" xr:uid="{4698C30B-CCE4-4646-BB76-87938107DA25}"/>
    <cellStyle name="计算 15 3" xfId="1330" xr:uid="{41DCB037-4BD1-4B32-A494-2546916BA0BA}"/>
    <cellStyle name="计算 16" xfId="784" xr:uid="{EF84AE8E-4B0E-4DAC-AF93-C945412DE376}"/>
    <cellStyle name="计算 16 2" xfId="958" xr:uid="{FFF213EF-B1F3-4A6E-A3E1-C798760E4538}"/>
    <cellStyle name="计算 16 2 2" xfId="1380" xr:uid="{1B4DEB8C-4C3C-4CB8-BCF3-28CFD818EA69}"/>
    <cellStyle name="计算 16 3" xfId="1332" xr:uid="{77017EF8-B8BE-479C-8D8B-27C3EBDB40E9}"/>
    <cellStyle name="计算 17" xfId="960" xr:uid="{58112DD6-716F-4BFD-B7A5-B6ABBB6090DC}"/>
    <cellStyle name="计算 17 2" xfId="963" xr:uid="{09C5DDD5-7B24-4D45-9DDE-6EED1285390D}"/>
    <cellStyle name="计算 17 2 2" xfId="1384" xr:uid="{7DF8C43B-B72D-43F0-B58E-6EC0DDEBEBCA}"/>
    <cellStyle name="计算 17 3" xfId="1382" xr:uid="{C372E4DC-8926-4811-B2FB-478762ACD42D}"/>
    <cellStyle name="计算 18" xfId="965" xr:uid="{4D2483F1-6C31-4878-912B-A00017DCCC14}"/>
    <cellStyle name="计算 18 2" xfId="151" xr:uid="{E419D92C-8F9E-43C5-A86C-8EC277E5A41A}"/>
    <cellStyle name="计算 18 2 2" xfId="1290" xr:uid="{8E0BC959-1DFF-46A5-9A7B-D215A037FA74}"/>
    <cellStyle name="计算 18 3" xfId="1386" xr:uid="{B5764633-18C0-48B5-AE73-DD770378A80E}"/>
    <cellStyle name="计算 19" xfId="967" xr:uid="{9D58AAE6-188C-4DD1-BC83-110CD0E6EB0C}"/>
    <cellStyle name="计算 19 2" xfId="806" xr:uid="{C75CB4A9-17AF-4A09-84A9-9A2AC994E5E6}"/>
    <cellStyle name="计算 19 2 2" xfId="1334" xr:uid="{24E46C5C-999F-4A66-9A6E-F64B07EEFAB9}"/>
    <cellStyle name="计算 19 3" xfId="1388" xr:uid="{FC54AE4C-B315-4AF5-8C70-8BE023620CF5}"/>
    <cellStyle name="计算 2" xfId="969" xr:uid="{F7BB6674-896E-4C0D-8141-38B8C6A7D2A3}"/>
    <cellStyle name="计算 2 2" xfId="520" xr:uid="{D76CE6DE-5ED2-4C07-B072-212692234901}"/>
    <cellStyle name="计算 2 2 2" xfId="1308" xr:uid="{F915BF2E-61E8-4438-B15C-B70B09EEA6D6}"/>
    <cellStyle name="计算 2 3" xfId="1390" xr:uid="{6F6A0B42-B80C-498D-A5F2-D76B6C82FE8B}"/>
    <cellStyle name="计算 20" xfId="782" xr:uid="{9A642F84-C8BF-4E80-8792-8727E56166A7}"/>
    <cellStyle name="计算 20 2" xfId="957" xr:uid="{BEE5A8D4-A7D8-4BE3-B2B8-DB262CF59493}"/>
    <cellStyle name="计算 20 2 2" xfId="1379" xr:uid="{4D38C35E-C074-46A1-9BF0-594B1E91A62C}"/>
    <cellStyle name="计算 20 3" xfId="1331" xr:uid="{C9752717-2BCD-46B7-8067-C1BCEF7AB65A}"/>
    <cellStyle name="计算 21" xfId="785" xr:uid="{6B672A5C-C7B2-4A8C-9147-B4E887472CE1}"/>
    <cellStyle name="计算 21 2" xfId="959" xr:uid="{E3CD4BDA-7111-4EBD-8956-CC4C09753E9A}"/>
    <cellStyle name="计算 21 2 2" xfId="1381" xr:uid="{7931F113-A99B-4995-87AF-4D89BEA04A46}"/>
    <cellStyle name="计算 21 3" xfId="1333" xr:uid="{EDD16C13-A603-430D-9691-8F818A84020D}"/>
    <cellStyle name="计算 22" xfId="961" xr:uid="{39C07B42-895F-4773-93F4-8492897F2FE5}"/>
    <cellStyle name="计算 22 2" xfId="964" xr:uid="{C3768506-4E95-408E-9024-E0F253C55C2F}"/>
    <cellStyle name="计算 22 2 2" xfId="1385" xr:uid="{C233373E-580C-4D49-9E63-9207E5986FEB}"/>
    <cellStyle name="计算 22 3" xfId="1383" xr:uid="{35CB4F0A-1472-46B4-B48F-A1C0EBE1C7AF}"/>
    <cellStyle name="计算 23" xfId="966" xr:uid="{5EAC5ADA-5AEB-45AE-BB12-0999C5F296A9}"/>
    <cellStyle name="计算 23 2" xfId="152" xr:uid="{D05F8954-1FDD-419F-8152-0C2E6B0DE6F1}"/>
    <cellStyle name="计算 23 2 2" xfId="1291" xr:uid="{10E66D53-6787-4540-9233-D852451B6AA9}"/>
    <cellStyle name="计算 23 3" xfId="1387" xr:uid="{1FD6717D-AA2C-4286-BFD8-8CD298716584}"/>
    <cellStyle name="计算 24" xfId="968" xr:uid="{7822C3AC-3C99-4745-A11D-0896600628CF}"/>
    <cellStyle name="计算 24 2" xfId="807" xr:uid="{B53F849F-5BA2-40BD-A920-3EF182A08527}"/>
    <cellStyle name="计算 24 2 2" xfId="1335" xr:uid="{37362DA9-1C66-49E5-84B6-B30C15A0125D}"/>
    <cellStyle name="计算 24 3" xfId="1389" xr:uid="{6D177CBE-B2CD-4131-B359-4336EA9B213D}"/>
    <cellStyle name="计算 3" xfId="971" xr:uid="{CF8DCE45-462E-412D-98C8-B253635054DF}"/>
    <cellStyle name="计算 3 2" xfId="95" xr:uid="{2202EC3F-166A-4BB2-9385-D57E02F7187B}"/>
    <cellStyle name="计算 3 2 2" xfId="1287" xr:uid="{BD5440DF-45A4-48AD-B8E9-BC142AF6C1B8}"/>
    <cellStyle name="计算 3 3" xfId="1391" xr:uid="{42C58484-4E21-46C8-800D-165AB676998D}"/>
    <cellStyle name="计算 4" xfId="973" xr:uid="{F9B3B19D-6871-46FC-8A54-DE6A2C2CB03E}"/>
    <cellStyle name="计算 4 2" xfId="768" xr:uid="{DFE78EE0-3CE9-4A48-B6F5-D5EA44558A55}"/>
    <cellStyle name="计算 4 2 2" xfId="1327" xr:uid="{CD234768-D26F-4A57-93C8-51209B924285}"/>
    <cellStyle name="计算 4 3" xfId="1392" xr:uid="{EBE45A48-28B3-477E-B74C-FD2C22142C86}"/>
    <cellStyle name="计算 5" xfId="974" xr:uid="{B9DBAC73-C29F-4BDA-9DA1-AF7E14A61FA3}"/>
    <cellStyle name="计算 5 2" xfId="975" xr:uid="{5C6DA104-CF7C-47F2-B091-525C04AF52AC}"/>
    <cellStyle name="计算 5 2 2" xfId="1394" xr:uid="{6185849B-6550-420D-8BAA-F68CB8325EF6}"/>
    <cellStyle name="计算 5 3" xfId="1393" xr:uid="{C836EF52-8F47-41C4-B633-5CD68312BEEA}"/>
    <cellStyle name="计算 6" xfId="976" xr:uid="{13D7007F-F759-4A01-8D1C-80C280430698}"/>
    <cellStyle name="计算 6 2" xfId="634" xr:uid="{C69B2132-FFF3-4302-99FB-D46C88934120}"/>
    <cellStyle name="计算 6 2 2" xfId="1316" xr:uid="{DFB8E8BD-7E14-4B28-B6D2-A8638B0B4C73}"/>
    <cellStyle name="计算 6 3" xfId="1395" xr:uid="{D9E32B4C-CB50-4A1F-B2A7-64A61995CE02}"/>
    <cellStyle name="计算 7" xfId="977" xr:uid="{3143ACC1-6E22-4BCB-B338-7D7A0110F84B}"/>
    <cellStyle name="计算 7 2" xfId="678" xr:uid="{337C790A-1159-492A-98BA-17238D384F67}"/>
    <cellStyle name="计算 7 2 2" xfId="1321" xr:uid="{FA72C310-C8E8-4ED6-A7BB-DAC0A8B5449B}"/>
    <cellStyle name="计算 7 3" xfId="1396" xr:uid="{1F74E68D-E5D2-454C-8D4A-590F5416DF21}"/>
    <cellStyle name="计算 8" xfId="978" xr:uid="{D374C87F-CFF9-444A-80E8-DABACAB765B3}"/>
    <cellStyle name="计算 8 2" xfId="712" xr:uid="{3D3BCC22-4C30-4A21-A855-7608A1BB347F}"/>
    <cellStyle name="计算 8 2 2" xfId="1324" xr:uid="{E23466EE-3186-4A9D-B190-6C961144B61B}"/>
    <cellStyle name="计算 8 3" xfId="1397" xr:uid="{688C6486-FCCD-4A17-B146-7A1EF7815C41}"/>
    <cellStyle name="计算 9" xfId="980" xr:uid="{202ACFE8-A69A-4983-BCAE-59A02F04C93A}"/>
    <cellStyle name="计算 9 2" xfId="742" xr:uid="{E17F6679-CF99-4B7C-8F96-9CA1D0701F53}"/>
    <cellStyle name="计算 9 2 2" xfId="1325" xr:uid="{C48E8613-70C3-47C9-99C6-B5C857DAE7DA}"/>
    <cellStyle name="计算 9 3" xfId="1398" xr:uid="{F5E135BA-C46B-40E3-B920-0DE487302B3C}"/>
    <cellStyle name="输入 10" xfId="1099" xr:uid="{80F214B2-1B07-4649-B8B2-09E751C4F45B}"/>
    <cellStyle name="输入 10 2" xfId="1206" xr:uid="{3D10FBFA-BA27-4BC9-B698-760D8A17038F}"/>
    <cellStyle name="输入 10 2 2" xfId="1440" xr:uid="{1DF69B09-0B9F-4AF1-AA1A-5BEF95658438}"/>
    <cellStyle name="输入 10 3" xfId="1401" xr:uid="{DB48DDD6-3B07-444B-80AF-271FAC3C1762}"/>
    <cellStyle name="输入 11" xfId="1101" xr:uid="{7B2A88F2-1A9A-4EFC-BBD2-25A7D7DBF7D6}"/>
    <cellStyle name="输入 11 2" xfId="189" xr:uid="{44D8A6AA-9389-42EE-8B7B-9823E3D4EA79}"/>
    <cellStyle name="输入 11 2 2" xfId="1294" xr:uid="{AEDD5464-1661-48EA-BE7D-3DBA417DCB40}"/>
    <cellStyle name="输入 11 3" xfId="1402" xr:uid="{96263FFF-A802-4649-AFB0-27681088CBDA}"/>
    <cellStyle name="输入 12" xfId="1207" xr:uid="{26EA4689-7D4A-44BF-8EEA-D0C9C5ECF173}"/>
    <cellStyle name="输入 12 2" xfId="1208" xr:uid="{935C39B8-596F-4EAD-9A74-2C03C1B4F659}"/>
    <cellStyle name="输入 12 2 2" xfId="1442" xr:uid="{FD30F3CF-CAE7-4469-BF09-6F04C93795C8}"/>
    <cellStyle name="输入 12 3" xfId="1441" xr:uid="{F445B934-D02C-4681-A0B8-C80A072BEEBC}"/>
    <cellStyle name="输入 13" xfId="1209" xr:uid="{388DCAB5-EBB8-4288-9CCE-5B9770E33C1D}"/>
    <cellStyle name="输入 13 2" xfId="1210" xr:uid="{9F4D2230-84D9-4F5B-88D1-298B8F1E24B1}"/>
    <cellStyle name="输入 13 2 2" xfId="1444" xr:uid="{12C4E724-D322-4D76-8A17-D60A6CBE15AD}"/>
    <cellStyle name="输入 13 3" xfId="1443" xr:uid="{DC3E1145-85BD-4E52-826E-CFB5BC41025E}"/>
    <cellStyle name="输入 14" xfId="1211" xr:uid="{7CAECB2A-36EC-4C29-A90D-3C2AC12A42D3}"/>
    <cellStyle name="输入 14 2" xfId="1201" xr:uid="{A2AB9DF6-794E-4310-BC20-66D00848ADEB}"/>
    <cellStyle name="输入 14 2 2" xfId="1435" xr:uid="{464609E2-2D6C-4277-8D8A-8A3951870E36}"/>
    <cellStyle name="输入 14 3" xfId="1445" xr:uid="{D7DC8C60-4738-4E88-9B92-3DC0B71A9E1E}"/>
    <cellStyle name="输入 15" xfId="1213" xr:uid="{38625AF4-8D33-4DCB-80C2-F0BF6BF758DD}"/>
    <cellStyle name="输入 15 2" xfId="1151" xr:uid="{17A5C808-261B-4106-A2D1-2F4EC40E5C73}"/>
    <cellStyle name="输入 15 2 2" xfId="1405" xr:uid="{43AB4987-1BBA-45AE-8270-8576D8773608}"/>
    <cellStyle name="输入 15 3" xfId="1447" xr:uid="{15928538-8A26-49F9-8969-A8C376EDD505}"/>
    <cellStyle name="输入 16" xfId="1215" xr:uid="{F6E27A98-0856-4FAD-805B-1A5EA0D6D406}"/>
    <cellStyle name="输入 16 2" xfId="242" xr:uid="{ABD40A89-BD6F-4AE7-B683-6A645946E18A}"/>
    <cellStyle name="输入 16 2 2" xfId="1297" xr:uid="{81E92D2F-7747-4056-A729-F3B7427673EF}"/>
    <cellStyle name="输入 16 3" xfId="1449" xr:uid="{532F6DC8-8AA1-4DB8-8AD0-713CD9DB7C10}"/>
    <cellStyle name="输入 17" xfId="1217" xr:uid="{C668059F-93D1-475E-BA93-BEE54DD0E209}"/>
    <cellStyle name="输入 17 2" xfId="1219" xr:uid="{C2E02567-D59C-4FCF-A650-A0A747FA441D}"/>
    <cellStyle name="输入 17 2 2" xfId="1453" xr:uid="{4A1E6402-4E62-4DEA-BE28-0D0E893DF4C5}"/>
    <cellStyle name="输入 17 3" xfId="1451" xr:uid="{FC1FB4E7-5293-4858-AB63-AA42FCE749D8}"/>
    <cellStyle name="输入 18" xfId="1221" xr:uid="{BD2A88CF-DA4C-417F-9D38-284FD6E3EE83}"/>
    <cellStyle name="输入 18 2" xfId="1223" xr:uid="{EFF98D47-0980-47C6-942B-F8E9CF9A871B}"/>
    <cellStyle name="输入 18 2 2" xfId="1457" xr:uid="{54C0B241-A5B4-414D-8C90-787305B10F6D}"/>
    <cellStyle name="输入 18 3" xfId="1455" xr:uid="{3FD02DD5-CE10-47BD-85EC-0CBE0D0842E6}"/>
    <cellStyle name="输入 19" xfId="1225" xr:uid="{3761F051-9206-40A1-9716-26201C108F45}"/>
    <cellStyle name="输入 19 2" xfId="1227" xr:uid="{33D46899-7C70-4B22-9A1D-5E1FE1D80FA1}"/>
    <cellStyle name="输入 19 2 2" xfId="1461" xr:uid="{6590E380-39BF-459C-B97E-906DDC46A10A}"/>
    <cellStyle name="输入 19 3" xfId="1459" xr:uid="{F0A0228F-E5F4-4275-A089-21C56930F1C9}"/>
    <cellStyle name="输入 2" xfId="849" xr:uid="{FFC0883F-5E19-4717-B9AC-E5BB9B375BD5}"/>
    <cellStyle name="输入 2 2" xfId="26" xr:uid="{DAF9DA93-3568-42B6-BC1F-4D97AA903428}"/>
    <cellStyle name="输入 2 2 2" xfId="1285" xr:uid="{58728743-4803-4B50-ADE5-1E7EE8857DF8}"/>
    <cellStyle name="输入 2 3" xfId="1347" xr:uid="{733F01BB-24B9-4B1D-9A52-F996BFDC4AF3}"/>
    <cellStyle name="输入 20" xfId="1212" xr:uid="{31F15F21-6C67-401B-91BA-98EC99427704}"/>
    <cellStyle name="输入 20 2" xfId="1150" xr:uid="{5B54B8F0-69C5-49A7-8D49-22A65C206B19}"/>
    <cellStyle name="输入 20 2 2" xfId="1404" xr:uid="{4B59CAB8-1DB7-446C-B812-D13000E3B9AC}"/>
    <cellStyle name="输入 20 3" xfId="1446" xr:uid="{3349B854-6799-4258-950B-D4DC2DF85B5F}"/>
    <cellStyle name="输入 21" xfId="1214" xr:uid="{A97365A2-0497-4DB3-B574-0EDB460DC0FB}"/>
    <cellStyle name="输入 21 2" xfId="241" xr:uid="{07391DBF-570D-48E1-AC43-B6C33E29B498}"/>
    <cellStyle name="输入 21 2 2" xfId="1296" xr:uid="{330834B8-1992-4DD6-B553-B1585566B64D}"/>
    <cellStyle name="输入 21 3" xfId="1448" xr:uid="{0812083B-ECB4-4246-8B28-59AF7DB1EF5C}"/>
    <cellStyle name="输入 22" xfId="1216" xr:uid="{9B1584C1-9BBC-4B6F-8449-A0222E6BCF5D}"/>
    <cellStyle name="输入 22 2" xfId="1218" xr:uid="{33274A2A-31F9-4B22-9A15-BA94CE12DBC1}"/>
    <cellStyle name="输入 22 2 2" xfId="1452" xr:uid="{EE944DBC-B427-46D2-8658-4B1C9AD0438D}"/>
    <cellStyle name="输入 22 3" xfId="1450" xr:uid="{849067DC-4443-4512-83D7-0224FF997DE0}"/>
    <cellStyle name="输入 23" xfId="1220" xr:uid="{BD081CB0-007A-48A5-9C7F-3A048BAC237B}"/>
    <cellStyle name="输入 23 2" xfId="1222" xr:uid="{99764802-095B-4809-8331-13C69A12024B}"/>
    <cellStyle name="输入 23 2 2" xfId="1456" xr:uid="{0FD29362-12CA-43C2-B294-6CE5CC70782D}"/>
    <cellStyle name="输入 23 3" xfId="1454" xr:uid="{368FF33F-82BF-4CE2-943C-B4BC05509D5D}"/>
    <cellStyle name="输入 24" xfId="1224" xr:uid="{9EF3E223-89FF-4763-83C0-913FCD667F59}"/>
    <cellStyle name="输入 24 2" xfId="1226" xr:uid="{5616A8BD-68AA-46CF-B3C2-5144405D7C58}"/>
    <cellStyle name="输入 24 2 2" xfId="1460" xr:uid="{52DCC0F0-2923-4ABC-B914-1AC388D8B5E8}"/>
    <cellStyle name="输入 24 3" xfId="1458" xr:uid="{B00A6F67-D181-43E9-B85D-605E63A9913E}"/>
    <cellStyle name="输入 3" xfId="851" xr:uid="{AA7A9300-4790-49C0-B941-EACC053F5CA9}"/>
    <cellStyle name="输入 3 2" xfId="602" xr:uid="{45E3218E-E578-4FD8-853C-D39826DC8E73}"/>
    <cellStyle name="输入 3 2 2" xfId="1311" xr:uid="{E052734E-6776-41E8-981B-BB543BC928DC}"/>
    <cellStyle name="输入 3 3" xfId="1348" xr:uid="{18E727D1-D23F-400F-A890-C3034CBE133A}"/>
    <cellStyle name="输入 4" xfId="1228" xr:uid="{50AB794A-D092-4231-AF3B-B8F04D88019D}"/>
    <cellStyle name="输入 4 2" xfId="619" xr:uid="{7DF264BA-3619-402F-933A-4F1F6E442AE8}"/>
    <cellStyle name="输入 4 2 2" xfId="1314" xr:uid="{2C12E153-580A-4AA2-943A-122598CB4590}"/>
    <cellStyle name="输入 4 3" xfId="1462" xr:uid="{41D24E30-3891-470B-9F10-6E6CC03CAA4D}"/>
    <cellStyle name="输入 5" xfId="1229" xr:uid="{52765D54-C112-4031-8675-B05BF1C619F7}"/>
    <cellStyle name="输入 5 2" xfId="631" xr:uid="{00692D7A-54B9-435E-AC93-9EE74991454D}"/>
    <cellStyle name="输入 5 2 2" xfId="1315" xr:uid="{D8CAEF30-0D72-42F6-A2E6-10352C8C58DF}"/>
    <cellStyle name="输入 5 3" xfId="1463" xr:uid="{37E1365D-612B-40D1-8E01-3BFD464CF72E}"/>
    <cellStyle name="输入 6" xfId="1230" xr:uid="{5E5DDFF4-3B43-4727-AA2C-09E1E78F5087}"/>
    <cellStyle name="输入 6 2" xfId="187" xr:uid="{782F3430-7636-42E1-8426-0ADA6E16A8BB}"/>
    <cellStyle name="输入 6 2 2" xfId="1293" xr:uid="{CC7B5BE9-E22E-4D8E-B966-354D791CA34F}"/>
    <cellStyle name="输入 6 3" xfId="1464" xr:uid="{94A64C7C-17F1-438C-A7B1-95354F3B4020}"/>
    <cellStyle name="输入 7" xfId="1231" xr:uid="{0254EA2B-864C-4EA6-8724-53DF60760E8E}"/>
    <cellStyle name="输入 7 2" xfId="1233" xr:uid="{D684C07C-C34F-455B-B7F8-7D07ABCFF414}"/>
    <cellStyle name="输入 7 2 2" xfId="1466" xr:uid="{C956DD94-8DEA-45D4-A4CA-B3F42A2AFF82}"/>
    <cellStyle name="输入 7 3" xfId="1465" xr:uid="{DE69D58C-D769-4A16-A4F9-D1586B6EAC21}"/>
    <cellStyle name="输入 8" xfId="1234" xr:uid="{3D8D1309-A69D-4AA5-B149-B383BF71B25C}"/>
    <cellStyle name="输入 8 2" xfId="1112" xr:uid="{F10F69EE-3F4C-4803-B1B8-755BB16F7F13}"/>
    <cellStyle name="输入 8 2 2" xfId="1403" xr:uid="{699624E2-AD8B-40D9-84A0-4732CF18C010}"/>
    <cellStyle name="输入 8 3" xfId="1467" xr:uid="{00F40376-1692-4F7C-901C-EF6244B8D767}"/>
    <cellStyle name="输入 9" xfId="1235" xr:uid="{89ACB0F4-F372-4701-B433-0384FC5998D8}"/>
    <cellStyle name="输入 9 2" xfId="97" xr:uid="{2482209D-80C8-43B5-9B3C-7D58F512EA86}"/>
    <cellStyle name="输入 9 2 2" xfId="1288" xr:uid="{425238BB-E642-4917-961A-5A01A6E6A76C}"/>
    <cellStyle name="输入 9 3" xfId="1468" xr:uid="{A1C8A5F9-E4BE-4E6D-B4DE-D2B5508F2CC0}"/>
    <cellStyle name="输出 10" xfId="1172" xr:uid="{BE8AB813-2AC7-4CFD-890C-40FE4BE90247}"/>
    <cellStyle name="输出 10 2" xfId="1173" xr:uid="{0F6BBED2-E9CC-4D59-9B47-8532585D4D29}"/>
    <cellStyle name="输出 10 2 2" xfId="1407" xr:uid="{D8F8DB3B-A8A3-4F3B-A2D9-95C674DF2B3C}"/>
    <cellStyle name="输出 10 3" xfId="1406" xr:uid="{57657D36-7B91-4BA1-864D-030CFFB54504}"/>
    <cellStyle name="输出 11" xfId="1174" xr:uid="{BC9CE239-740C-4435-8932-A727AC11687C}"/>
    <cellStyle name="输出 11 2" xfId="681" xr:uid="{89679D65-5265-4E86-A0A0-B032EA74E844}"/>
    <cellStyle name="输出 11 2 2" xfId="1323" xr:uid="{C9CA406F-BFF1-45EB-AD46-993922BD9D7D}"/>
    <cellStyle name="输出 11 3" xfId="1408" xr:uid="{11D56A13-788E-498C-85DB-F017F0285AE5}"/>
    <cellStyle name="输出 12" xfId="1175" xr:uid="{763FC807-9CAF-4A01-AD58-532F7C2BFD18}"/>
    <cellStyle name="输出 12 2" xfId="1176" xr:uid="{D44AF8E7-0607-414F-829B-578C2DA2A371}"/>
    <cellStyle name="输出 12 2 2" xfId="1410" xr:uid="{386DD6F7-1B5A-418F-A22F-AB68BE69FFA1}"/>
    <cellStyle name="输出 12 3" xfId="1409" xr:uid="{BCC247D8-BB83-45C5-A217-216043167B27}"/>
    <cellStyle name="输出 13" xfId="1177" xr:uid="{CA55AE19-3594-44F4-AE9A-671BE7C5352B}"/>
    <cellStyle name="输出 13 2" xfId="1178" xr:uid="{99928336-D71C-4ACC-B617-5B2828F8F755}"/>
    <cellStyle name="输出 13 2 2" xfId="1412" xr:uid="{33405B43-3935-4057-B18B-E3B8B2801966}"/>
    <cellStyle name="输出 13 3" xfId="1411" xr:uid="{F584B9C9-7D13-42F5-B574-8C4E0E8CF7C6}"/>
    <cellStyle name="输出 14" xfId="1179" xr:uid="{D87BC259-C47B-465A-AE50-09DDCEE3A77E}"/>
    <cellStyle name="输出 14 2" xfId="1180" xr:uid="{68F3AB75-A982-4BDD-B277-EAD0624AC1A1}"/>
    <cellStyle name="输出 14 2 2" xfId="1414" xr:uid="{6533B619-CAC3-41E3-BDE9-61D424B05249}"/>
    <cellStyle name="输出 14 3" xfId="1413" xr:uid="{807BA575-F73D-454C-A379-BE29E508EEB6}"/>
    <cellStyle name="输出 15" xfId="1182" xr:uid="{BF5249BA-F2B3-4B4F-8019-8AEF52D7FE79}"/>
    <cellStyle name="输出 15 2" xfId="1184" xr:uid="{73C737AE-0F33-4634-9ACF-C666F33C7168}"/>
    <cellStyle name="输出 15 2 2" xfId="1418" xr:uid="{C97EA04A-8AFA-40D4-99D1-A03F4FCDD7FF}"/>
    <cellStyle name="输出 15 3" xfId="1416" xr:uid="{CB459A0A-056D-4531-A10A-E4E97ED7453A}"/>
    <cellStyle name="输出 16" xfId="1186" xr:uid="{BF46E299-9FC9-49E1-A8B8-DF5CC83F8DDF}"/>
    <cellStyle name="输出 16 2" xfId="1188" xr:uid="{AB8F923B-9FC2-4BD2-BBDC-9B1865598821}"/>
    <cellStyle name="输出 16 2 2" xfId="1422" xr:uid="{75B748ED-5673-4B76-BA2C-627037C1CF69}"/>
    <cellStyle name="输出 16 3" xfId="1420" xr:uid="{33DDD7E6-4364-46D7-8369-7485AB00FB33}"/>
    <cellStyle name="输出 17" xfId="1190" xr:uid="{E1EDC45D-59A9-4FDC-BBB9-6ECEFB33EE2D}"/>
    <cellStyle name="输出 17 2" xfId="941" xr:uid="{424A53E3-5D50-4ED7-840E-F86A9D106CE3}"/>
    <cellStyle name="输出 17 2 2" xfId="1366" xr:uid="{DD352966-44BA-48DF-8BA8-10A38342CC7C}"/>
    <cellStyle name="输出 17 3" xfId="1424" xr:uid="{B42B3590-B36B-4C6E-A183-888C59E25112}"/>
    <cellStyle name="输出 18" xfId="1192" xr:uid="{E6A957B0-0E05-4752-B1BF-15736F5FF56D}"/>
    <cellStyle name="输出 18 2" xfId="1071" xr:uid="{C1DE35F5-814E-4BA5-B707-8838D8753CA5}"/>
    <cellStyle name="输出 18 2 2" xfId="1400" xr:uid="{ECA0BDD6-ACE5-412B-AC19-EB6E8640BB23}"/>
    <cellStyle name="输出 18 3" xfId="1426" xr:uid="{FFAC48A2-7193-482B-8774-DED0D8BB6056}"/>
    <cellStyle name="输出 19" xfId="1194" xr:uid="{E694AB36-C738-482B-AD9C-46284CDF6E2E}"/>
    <cellStyle name="输出 19 2" xfId="812" xr:uid="{67F26BA6-EAF2-44DE-B84A-709649DE0704}"/>
    <cellStyle name="输出 19 2 2" xfId="1338" xr:uid="{A4284681-D4C0-433A-90BB-E74927818D97}"/>
    <cellStyle name="输出 19 3" xfId="1428" xr:uid="{C9FC55DB-8B7F-4797-9539-959363761B2E}"/>
    <cellStyle name="输出 2" xfId="1195" xr:uid="{DD0B8352-BED6-4C71-8E08-F9D4C6BC2B96}"/>
    <cellStyle name="输出 2 2" xfId="1196" xr:uid="{01CC9029-9261-42DF-82FC-C6B4E274B39D}"/>
    <cellStyle name="输出 2 2 2" xfId="1430" xr:uid="{5011F731-7AF5-43E0-8317-853E48B0DE3E}"/>
    <cellStyle name="输出 2 3" xfId="1429" xr:uid="{6AE96925-A07E-497E-B1BD-4D609B7F1E0A}"/>
    <cellStyle name="输出 20" xfId="1181" xr:uid="{19DBF9CD-D93B-4B91-8D85-6E326D354196}"/>
    <cellStyle name="输出 20 2" xfId="1183" xr:uid="{E18F8DFD-2EC0-4101-82EF-E51021883CD7}"/>
    <cellStyle name="输出 20 2 2" xfId="1417" xr:uid="{BB6D66B2-B048-4F03-98FE-0D13F5963E04}"/>
    <cellStyle name="输出 20 3" xfId="1415" xr:uid="{BFFDF48D-8D19-482C-B061-6D98571D0463}"/>
    <cellStyle name="输出 21" xfId="1185" xr:uid="{81E68653-B30D-4E64-8D52-EB10EAA6C4D3}"/>
    <cellStyle name="输出 21 2" xfId="1187" xr:uid="{1903F56A-50B8-4D40-ACEB-6872996B2120}"/>
    <cellStyle name="输出 21 2 2" xfId="1421" xr:uid="{3CC83A31-9750-430F-A279-F8E1B789E70F}"/>
    <cellStyle name="输出 21 3" xfId="1419" xr:uid="{15543F50-85B5-4E44-ACEA-0584D8419760}"/>
    <cellStyle name="输出 22" xfId="1189" xr:uid="{773332AF-470D-4E03-8002-88E0342C4BC8}"/>
    <cellStyle name="输出 22 2" xfId="940" xr:uid="{ECBBDD4E-0A75-4351-851E-DF3EBC6A1028}"/>
    <cellStyle name="输出 22 2 2" xfId="1365" xr:uid="{18FAA094-2707-4FBA-AA52-C4385F3D76ED}"/>
    <cellStyle name="输出 22 3" xfId="1423" xr:uid="{AACBA434-865C-4113-890B-2444533B1E2A}"/>
    <cellStyle name="输出 23" xfId="1191" xr:uid="{0CBDD325-FD34-4277-9DEE-1B2A055338A1}"/>
    <cellStyle name="输出 23 2" xfId="1070" xr:uid="{42B425DC-B365-4007-800E-EAEE2549EF0C}"/>
    <cellStyle name="输出 23 2 2" xfId="1399" xr:uid="{3CD8422C-C223-4F6A-BA4B-07843507FEA2}"/>
    <cellStyle name="输出 23 3" xfId="1425" xr:uid="{0B740745-ACAB-4182-B357-18DD721C4A12}"/>
    <cellStyle name="输出 24" xfId="1193" xr:uid="{C77189F0-AD8F-4E92-8385-32DE3C07CBAF}"/>
    <cellStyle name="输出 24 2" xfId="811" xr:uid="{327C2C92-1343-4702-9B64-E8D35C6F3F4D}"/>
    <cellStyle name="输出 24 2 2" xfId="1337" xr:uid="{F55E9E09-6BC0-40B5-BCB2-7F2B3F43155F}"/>
    <cellStyle name="输出 24 3" xfId="1427" xr:uid="{0F050EDE-AA4E-4FE1-9FA3-412E86B595C4}"/>
    <cellStyle name="输出 3" xfId="1197" xr:uid="{730B5FDF-2351-4610-994E-A96906215422}"/>
    <cellStyle name="输出 3 2" xfId="296" xr:uid="{9DEE3909-4DCC-466E-BD70-BDE2B2E7DBC8}"/>
    <cellStyle name="输出 3 2 2" xfId="1301" xr:uid="{4E94BE61-006F-420F-B2B7-36A83D088053}"/>
    <cellStyle name="输出 3 3" xfId="1431" xr:uid="{752B92F4-4BF1-4281-9E29-878F5366EFE9}"/>
    <cellStyle name="输出 4" xfId="1198" xr:uid="{ABC91A70-B74F-45AC-A409-8D572BC36653}"/>
    <cellStyle name="输出 4 2" xfId="859" xr:uid="{B9D1ADFC-519B-4454-995F-EC12E505AAEB}"/>
    <cellStyle name="输出 4 2 2" xfId="1349" xr:uid="{BCC18995-D60D-4F10-96DE-75C97D5CD3CD}"/>
    <cellStyle name="输出 4 3" xfId="1432" xr:uid="{E65DD85C-74E8-4A3E-B092-A2C84C90ECFD}"/>
    <cellStyle name="输出 5" xfId="1199" xr:uid="{877B3640-5448-4FC4-BE23-8D178C9428E2}"/>
    <cellStyle name="输出 5 2" xfId="1200" xr:uid="{45528A94-87F2-46E6-95C0-BEA8497A346C}"/>
    <cellStyle name="输出 5 2 2" xfId="1434" xr:uid="{BA1B3984-83B6-44D1-AAC0-4CF9B142AA6E}"/>
    <cellStyle name="输出 5 3" xfId="1433" xr:uid="{AA1E60CE-3C27-4209-AD4B-74B1BC222E2F}"/>
    <cellStyle name="输出 6" xfId="1202" xr:uid="{0F9E28CF-7FDC-4E64-ACA5-0183E422BB5F}"/>
    <cellStyle name="输出 6 2" xfId="744" xr:uid="{E8E74849-3D00-4AD8-B74F-C8E3E16463B1}"/>
    <cellStyle name="输出 6 2 2" xfId="1326" xr:uid="{8F466B23-362A-49B8-AEDA-52A9F68D2632}"/>
    <cellStyle name="输出 6 3" xfId="1436" xr:uid="{1BB5105D-C730-4922-A492-BA3F887E38F8}"/>
    <cellStyle name="输出 7" xfId="1203" xr:uid="{C0EADA2D-B0B0-409C-8E3D-88D6398263F7}"/>
    <cellStyle name="输出 7 2" xfId="1204" xr:uid="{5BF70DB2-0000-4394-9FFA-2789584B9DFB}"/>
    <cellStyle name="输出 7 2 2" xfId="1438" xr:uid="{B8478DDA-38C9-46FB-B71B-544C094657E1}"/>
    <cellStyle name="输出 7 3" xfId="1437" xr:uid="{D7DECEC3-802A-4296-9C01-33BE6F5C1C70}"/>
    <cellStyle name="输出 8" xfId="642" xr:uid="{C40206E8-6F10-4836-A264-B37C395DFF32}"/>
    <cellStyle name="输出 8 2" xfId="415" xr:uid="{C94B1FB6-D12D-458F-A2BA-1953B806437E}"/>
    <cellStyle name="输出 8 2 2" xfId="1306" xr:uid="{0B3DC14C-BEF7-4FF0-9C80-3241344E5A68}"/>
    <cellStyle name="输出 8 3" xfId="1317" xr:uid="{6FCA1F22-0220-459D-B444-B18E16867DE1}"/>
    <cellStyle name="输出 9" xfId="644" xr:uid="{ECBAA28E-0DCA-4803-8899-87EB96085EC2}"/>
    <cellStyle name="输出 9 2" xfId="1205" xr:uid="{5F8D3836-1E31-46A8-B632-F8184446A6AE}"/>
    <cellStyle name="输出 9 2 2" xfId="1439" xr:uid="{01B2C861-7EAA-4780-B0F5-CB11B7884A5E}"/>
    <cellStyle name="输出 9 3" xfId="1318" xr:uid="{C884CD42-AF9B-4199-9926-5D52AEEBFBD7}"/>
    <cellStyle name="适中 10" xfId="1152" xr:uid="{218D654E-D8D9-4779-86EF-C62D54E45336}"/>
    <cellStyle name="适中 11" xfId="1153" xr:uid="{0072E27A-9502-45A6-B410-2B335AACBAF0}"/>
    <cellStyle name="适中 12" xfId="1154" xr:uid="{5DE05B3D-B7C7-4937-A205-541FECD0BFA2}"/>
    <cellStyle name="适中 13" xfId="1155" xr:uid="{61EBDF34-B91C-46AB-AC2B-FDBB84D20F18}"/>
    <cellStyle name="适中 14" xfId="1156" xr:uid="{18129E54-77A3-4E78-8CD1-E770F55401BD}"/>
    <cellStyle name="适中 15" xfId="1158" xr:uid="{5D834AA1-83BC-461E-874A-2EE49B735F47}"/>
    <cellStyle name="适中 16" xfId="1160" xr:uid="{2C9D8529-C73C-4BB2-98C9-64DD3789A9FB}"/>
    <cellStyle name="适中 17" xfId="1162" xr:uid="{0B79C3CF-6F55-446F-B9B0-619BC67AC8C4}"/>
    <cellStyle name="适中 18" xfId="1164" xr:uid="{DF2D73A3-063D-4E43-948A-BC6279675320}"/>
    <cellStyle name="适中 19" xfId="1166" xr:uid="{CAD0C4DB-0396-456F-BE2E-68DE3607459F}"/>
    <cellStyle name="适中 2" xfId="1167" xr:uid="{D3E25377-8A14-427D-84DB-5A6E64F25784}"/>
    <cellStyle name="适中 20" xfId="1157" xr:uid="{1DE06547-B580-4A21-AF8D-18EC5A73FF9A}"/>
    <cellStyle name="适中 21" xfId="1159" xr:uid="{30FE758F-85A1-4C0D-8B4D-E3809FB6F514}"/>
    <cellStyle name="适中 22" xfId="1161" xr:uid="{5B384517-3C24-444E-9744-94262590B190}"/>
    <cellStyle name="适中 23" xfId="1163" xr:uid="{3D8CEC23-7FC0-44A6-8297-032A036CD060}"/>
    <cellStyle name="适中 24" xfId="1165" xr:uid="{EBC4CA48-544E-4188-913D-A8EBEF164283}"/>
    <cellStyle name="适中 3" xfId="1168" xr:uid="{33ED93A0-9894-4DC4-A7EE-4978EB561448}"/>
    <cellStyle name="适中 4" xfId="1169" xr:uid="{FB18BFA5-8559-4608-BC6B-EE827D4AA222}"/>
    <cellStyle name="适中 5" xfId="1170" xr:uid="{E2C4E6ED-2223-4882-A259-0DA9902D4474}"/>
    <cellStyle name="适中 6" xfId="1171" xr:uid="{B854405A-D5AC-4537-8EA6-FB5A2F9AA07E}"/>
    <cellStyle name="适中 7" xfId="299" xr:uid="{1BC5F243-EA26-442F-A072-CEC34B3CD72C}"/>
    <cellStyle name="适中 8" xfId="106" xr:uid="{906D4AFC-7E90-4A04-B8FB-D0CED5FDD7AC}"/>
    <cellStyle name="适中 9" xfId="306" xr:uid="{A5CEA2E3-9E41-491A-A827-8398042AE618}"/>
    <cellStyle name="链接单元格 10" xfId="1032" xr:uid="{D4991CF2-7D4A-4054-9E3A-D304D0000B99}"/>
    <cellStyle name="链接单元格 11" xfId="1033" xr:uid="{57272C39-9AD1-4549-A3F5-3751A06221AA}"/>
    <cellStyle name="链接单元格 12" xfId="1034" xr:uid="{BE43785B-AB07-40DC-A844-3EF6B9684A43}"/>
    <cellStyle name="链接单元格 13" xfId="1035" xr:uid="{661CBF60-E9BC-4285-82A0-8E138033F2D5}"/>
    <cellStyle name="链接单元格 14" xfId="1036" xr:uid="{81A8691A-5953-4AB5-94AD-6CE8319B8822}"/>
    <cellStyle name="链接单元格 15" xfId="1037" xr:uid="{C9AB5832-F2F5-4A2E-8B4A-E89A7E3C2898}"/>
    <cellStyle name="链接单元格 16" xfId="1039" xr:uid="{591A135B-F821-49E7-8A95-483B7F87A1BA}"/>
    <cellStyle name="链接单元格 17" xfId="510" xr:uid="{F4C2FF86-275B-4E6C-9CBF-84414A375274}"/>
    <cellStyle name="链接单元格 18" xfId="515" xr:uid="{BC1C713A-DC22-40D4-A9DC-32F9733EC2B8}"/>
    <cellStyle name="链接单元格 19" xfId="246" xr:uid="{D792D931-47B4-440F-BECC-58DF58ACA722}"/>
    <cellStyle name="链接单元格 2" xfId="1041" xr:uid="{A5CE21DC-5B1B-4629-9245-1DB1D33EBB87}"/>
    <cellStyle name="链接单元格 20" xfId="1038" xr:uid="{007D7AE0-5160-4C1D-9A3D-624C5640899A}"/>
    <cellStyle name="链接单元格 21" xfId="1040" xr:uid="{E9B566CB-EE74-45C0-B164-BA43B6F191A4}"/>
    <cellStyle name="链接单元格 22" xfId="511" xr:uid="{3FA49C81-52E5-4F52-A43F-C66F09749593}"/>
    <cellStyle name="链接单元格 23" xfId="516" xr:uid="{F366710A-4018-4ED5-B166-D0CA34EE9A3B}"/>
    <cellStyle name="链接单元格 24" xfId="247" xr:uid="{65991953-C9A9-4048-9267-D3283065F5CC}"/>
    <cellStyle name="链接单元格 3" xfId="111" xr:uid="{98A7EA1D-448E-4CEE-8D39-D5F62F43E390}"/>
    <cellStyle name="链接单元格 4" xfId="112" xr:uid="{6503B310-2671-459F-819A-A1394039D801}"/>
    <cellStyle name="链接单元格 5" xfId="16" xr:uid="{A683F24F-325A-476A-95BB-8947B16D37CD}"/>
    <cellStyle name="链接单元格 6" xfId="113" xr:uid="{4C24EEF9-0A56-4D00-94DA-CF28B3A5E743}"/>
    <cellStyle name="链接单元格 7" xfId="110" xr:uid="{59278252-C2AD-4061-A284-7AC85B5A59D3}"/>
    <cellStyle name="链接单元格 8" xfId="96" xr:uid="{ED02C50E-DFC1-4E9D-BE74-35E483139071}"/>
    <cellStyle name="链接单元格 9" xfId="1042" xr:uid="{1A9F4521-76F4-48A7-9290-A24203D578CB}"/>
  </cellStyles>
  <dxfs count="1">
    <dxf>
      <font>
        <strike val="0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tabla 1" pivot="0" count="1" xr9:uid="{B9781253-B1D0-4ECF-8547-81CDEB23AAEE}">
      <tableStyleElement type="wholeTable" dxfId="0"/>
    </tableStyle>
  </tableStyles>
  <colors>
    <mruColors>
      <color rgb="FFFFC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8.jpeg"/><Relationship Id="rId18" Type="http://schemas.openxmlformats.org/officeDocument/2006/relationships/image" Target="../media/image153.jpeg"/><Relationship Id="rId26" Type="http://schemas.openxmlformats.org/officeDocument/2006/relationships/image" Target="../media/image161.jpeg"/><Relationship Id="rId3" Type="http://schemas.openxmlformats.org/officeDocument/2006/relationships/image" Target="../media/image138.jpeg"/><Relationship Id="rId21" Type="http://schemas.openxmlformats.org/officeDocument/2006/relationships/image" Target="../media/image156.png"/><Relationship Id="rId34" Type="http://schemas.openxmlformats.org/officeDocument/2006/relationships/image" Target="../media/image169.jpeg"/><Relationship Id="rId7" Type="http://schemas.openxmlformats.org/officeDocument/2006/relationships/image" Target="../media/image142.jpeg"/><Relationship Id="rId12" Type="http://schemas.openxmlformats.org/officeDocument/2006/relationships/image" Target="../media/image147.jpeg"/><Relationship Id="rId17" Type="http://schemas.openxmlformats.org/officeDocument/2006/relationships/image" Target="../media/image152.jpeg"/><Relationship Id="rId25" Type="http://schemas.openxmlformats.org/officeDocument/2006/relationships/image" Target="../media/image160.png"/><Relationship Id="rId33" Type="http://schemas.openxmlformats.org/officeDocument/2006/relationships/image" Target="../media/image168.jpeg"/><Relationship Id="rId2" Type="http://schemas.openxmlformats.org/officeDocument/2006/relationships/image" Target="../media/image137.jpeg"/><Relationship Id="rId16" Type="http://schemas.openxmlformats.org/officeDocument/2006/relationships/image" Target="../media/image151.jpeg"/><Relationship Id="rId20" Type="http://schemas.openxmlformats.org/officeDocument/2006/relationships/image" Target="../media/image155.jpeg"/><Relationship Id="rId29" Type="http://schemas.openxmlformats.org/officeDocument/2006/relationships/image" Target="../media/image164.jpeg"/><Relationship Id="rId1" Type="http://schemas.openxmlformats.org/officeDocument/2006/relationships/image" Target="../media/image136.jpeg"/><Relationship Id="rId6" Type="http://schemas.openxmlformats.org/officeDocument/2006/relationships/image" Target="../media/image141.jpeg"/><Relationship Id="rId11" Type="http://schemas.openxmlformats.org/officeDocument/2006/relationships/image" Target="../media/image146.jpeg"/><Relationship Id="rId24" Type="http://schemas.openxmlformats.org/officeDocument/2006/relationships/image" Target="../media/image159.jpeg"/><Relationship Id="rId32" Type="http://schemas.openxmlformats.org/officeDocument/2006/relationships/image" Target="../media/image167.jpeg"/><Relationship Id="rId5" Type="http://schemas.openxmlformats.org/officeDocument/2006/relationships/image" Target="../media/image140.jpeg"/><Relationship Id="rId15" Type="http://schemas.openxmlformats.org/officeDocument/2006/relationships/image" Target="../media/image150.png"/><Relationship Id="rId23" Type="http://schemas.openxmlformats.org/officeDocument/2006/relationships/image" Target="../media/image158.png"/><Relationship Id="rId28" Type="http://schemas.openxmlformats.org/officeDocument/2006/relationships/image" Target="../media/image163.jpeg"/><Relationship Id="rId36" Type="http://schemas.openxmlformats.org/officeDocument/2006/relationships/image" Target="../media/image171.jpeg"/><Relationship Id="rId10" Type="http://schemas.openxmlformats.org/officeDocument/2006/relationships/image" Target="../media/image145.jpeg"/><Relationship Id="rId19" Type="http://schemas.openxmlformats.org/officeDocument/2006/relationships/image" Target="../media/image154.jpeg"/><Relationship Id="rId31" Type="http://schemas.openxmlformats.org/officeDocument/2006/relationships/image" Target="../media/image166.jpeg"/><Relationship Id="rId4" Type="http://schemas.openxmlformats.org/officeDocument/2006/relationships/image" Target="../media/image139.jpeg"/><Relationship Id="rId9" Type="http://schemas.openxmlformats.org/officeDocument/2006/relationships/image" Target="../media/image144.jpeg"/><Relationship Id="rId14" Type="http://schemas.openxmlformats.org/officeDocument/2006/relationships/image" Target="../media/image149.jpeg"/><Relationship Id="rId22" Type="http://schemas.openxmlformats.org/officeDocument/2006/relationships/image" Target="../media/image157.jpeg"/><Relationship Id="rId27" Type="http://schemas.openxmlformats.org/officeDocument/2006/relationships/image" Target="../media/image162.jpeg"/><Relationship Id="rId30" Type="http://schemas.openxmlformats.org/officeDocument/2006/relationships/image" Target="../media/image165.jpeg"/><Relationship Id="rId35" Type="http://schemas.openxmlformats.org/officeDocument/2006/relationships/image" Target="../media/image170.jpeg"/><Relationship Id="rId8" Type="http://schemas.openxmlformats.org/officeDocument/2006/relationships/image" Target="../media/image14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9.png"/><Relationship Id="rId3" Type="http://schemas.openxmlformats.org/officeDocument/2006/relationships/image" Target="../media/image174.jpeg"/><Relationship Id="rId7" Type="http://schemas.openxmlformats.org/officeDocument/2006/relationships/image" Target="../media/image178.png"/><Relationship Id="rId2" Type="http://schemas.openxmlformats.org/officeDocument/2006/relationships/image" Target="../media/image173.png"/><Relationship Id="rId1" Type="http://schemas.openxmlformats.org/officeDocument/2006/relationships/image" Target="../media/image172.jpeg"/><Relationship Id="rId6" Type="http://schemas.openxmlformats.org/officeDocument/2006/relationships/image" Target="../media/image177.jpeg"/><Relationship Id="rId11" Type="http://schemas.openxmlformats.org/officeDocument/2006/relationships/image" Target="../media/image182.png"/><Relationship Id="rId5" Type="http://schemas.openxmlformats.org/officeDocument/2006/relationships/image" Target="../media/image176.jpeg"/><Relationship Id="rId10" Type="http://schemas.openxmlformats.org/officeDocument/2006/relationships/image" Target="../media/image181.png"/><Relationship Id="rId4" Type="http://schemas.openxmlformats.org/officeDocument/2006/relationships/image" Target="../media/image175.jpeg"/><Relationship Id="rId9" Type="http://schemas.openxmlformats.org/officeDocument/2006/relationships/image" Target="../media/image180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5.jpeg"/><Relationship Id="rId18" Type="http://schemas.openxmlformats.org/officeDocument/2006/relationships/image" Target="../media/image200.jpeg"/><Relationship Id="rId26" Type="http://schemas.openxmlformats.org/officeDocument/2006/relationships/image" Target="../media/image208.jpeg"/><Relationship Id="rId39" Type="http://schemas.openxmlformats.org/officeDocument/2006/relationships/image" Target="../media/image221.jpeg"/><Relationship Id="rId21" Type="http://schemas.openxmlformats.org/officeDocument/2006/relationships/image" Target="../media/image203.jpeg"/><Relationship Id="rId34" Type="http://schemas.openxmlformats.org/officeDocument/2006/relationships/image" Target="../media/image216.jpeg"/><Relationship Id="rId42" Type="http://schemas.openxmlformats.org/officeDocument/2006/relationships/image" Target="../media/image224.jpeg"/><Relationship Id="rId7" Type="http://schemas.openxmlformats.org/officeDocument/2006/relationships/image" Target="../media/image189.jpeg"/><Relationship Id="rId2" Type="http://schemas.openxmlformats.org/officeDocument/2006/relationships/image" Target="../media/image184.jpeg"/><Relationship Id="rId16" Type="http://schemas.openxmlformats.org/officeDocument/2006/relationships/image" Target="../media/image198.jpeg"/><Relationship Id="rId29" Type="http://schemas.openxmlformats.org/officeDocument/2006/relationships/image" Target="../media/image211.jpeg"/><Relationship Id="rId1" Type="http://schemas.openxmlformats.org/officeDocument/2006/relationships/image" Target="../media/image183.jpeg"/><Relationship Id="rId6" Type="http://schemas.openxmlformats.org/officeDocument/2006/relationships/image" Target="../media/image188.jpeg"/><Relationship Id="rId11" Type="http://schemas.openxmlformats.org/officeDocument/2006/relationships/image" Target="../media/image193.jpeg"/><Relationship Id="rId24" Type="http://schemas.openxmlformats.org/officeDocument/2006/relationships/image" Target="../media/image206.jpeg"/><Relationship Id="rId32" Type="http://schemas.openxmlformats.org/officeDocument/2006/relationships/image" Target="../media/image214.jpeg"/><Relationship Id="rId37" Type="http://schemas.openxmlformats.org/officeDocument/2006/relationships/image" Target="../media/image219.jpeg"/><Relationship Id="rId40" Type="http://schemas.openxmlformats.org/officeDocument/2006/relationships/image" Target="../media/image222.jpeg"/><Relationship Id="rId45" Type="http://schemas.openxmlformats.org/officeDocument/2006/relationships/image" Target="../media/image227.jpeg"/><Relationship Id="rId5" Type="http://schemas.openxmlformats.org/officeDocument/2006/relationships/image" Target="../media/image187.jpeg"/><Relationship Id="rId15" Type="http://schemas.openxmlformats.org/officeDocument/2006/relationships/image" Target="../media/image197.jpeg"/><Relationship Id="rId23" Type="http://schemas.openxmlformats.org/officeDocument/2006/relationships/image" Target="../media/image205.jpeg"/><Relationship Id="rId28" Type="http://schemas.openxmlformats.org/officeDocument/2006/relationships/image" Target="../media/image210.jpeg"/><Relationship Id="rId36" Type="http://schemas.openxmlformats.org/officeDocument/2006/relationships/image" Target="../media/image218.jpeg"/><Relationship Id="rId10" Type="http://schemas.openxmlformats.org/officeDocument/2006/relationships/image" Target="../media/image192.jpeg"/><Relationship Id="rId19" Type="http://schemas.openxmlformats.org/officeDocument/2006/relationships/image" Target="../media/image201.jpeg"/><Relationship Id="rId31" Type="http://schemas.openxmlformats.org/officeDocument/2006/relationships/image" Target="../media/image213.jpeg"/><Relationship Id="rId44" Type="http://schemas.openxmlformats.org/officeDocument/2006/relationships/image" Target="../media/image226.jpeg"/><Relationship Id="rId4" Type="http://schemas.openxmlformats.org/officeDocument/2006/relationships/image" Target="../media/image186.jpeg"/><Relationship Id="rId9" Type="http://schemas.openxmlformats.org/officeDocument/2006/relationships/image" Target="../media/image191.jpeg"/><Relationship Id="rId14" Type="http://schemas.openxmlformats.org/officeDocument/2006/relationships/image" Target="../media/image196.jpeg"/><Relationship Id="rId22" Type="http://schemas.openxmlformats.org/officeDocument/2006/relationships/image" Target="../media/image204.jpeg"/><Relationship Id="rId27" Type="http://schemas.openxmlformats.org/officeDocument/2006/relationships/image" Target="../media/image209.jpeg"/><Relationship Id="rId30" Type="http://schemas.openxmlformats.org/officeDocument/2006/relationships/image" Target="../media/image212.jpeg"/><Relationship Id="rId35" Type="http://schemas.openxmlformats.org/officeDocument/2006/relationships/image" Target="../media/image217.jpeg"/><Relationship Id="rId43" Type="http://schemas.openxmlformats.org/officeDocument/2006/relationships/image" Target="../media/image225.jpeg"/><Relationship Id="rId8" Type="http://schemas.openxmlformats.org/officeDocument/2006/relationships/image" Target="../media/image190.jpeg"/><Relationship Id="rId3" Type="http://schemas.openxmlformats.org/officeDocument/2006/relationships/image" Target="../media/image185.jpeg"/><Relationship Id="rId12" Type="http://schemas.openxmlformats.org/officeDocument/2006/relationships/image" Target="../media/image194.jpeg"/><Relationship Id="rId17" Type="http://schemas.openxmlformats.org/officeDocument/2006/relationships/image" Target="../media/image199.jpeg"/><Relationship Id="rId25" Type="http://schemas.openxmlformats.org/officeDocument/2006/relationships/image" Target="../media/image207.jpeg"/><Relationship Id="rId33" Type="http://schemas.openxmlformats.org/officeDocument/2006/relationships/image" Target="../media/image215.jpeg"/><Relationship Id="rId38" Type="http://schemas.openxmlformats.org/officeDocument/2006/relationships/image" Target="../media/image220.jpeg"/><Relationship Id="rId20" Type="http://schemas.openxmlformats.org/officeDocument/2006/relationships/image" Target="../media/image202.jpeg"/><Relationship Id="rId41" Type="http://schemas.openxmlformats.org/officeDocument/2006/relationships/image" Target="../media/image22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0.jpeg"/><Relationship Id="rId2" Type="http://schemas.openxmlformats.org/officeDocument/2006/relationships/image" Target="../media/image229.jpeg"/><Relationship Id="rId1" Type="http://schemas.openxmlformats.org/officeDocument/2006/relationships/image" Target="../media/image228.jpeg"/><Relationship Id="rId4" Type="http://schemas.openxmlformats.org/officeDocument/2006/relationships/image" Target="../media/image23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13" Type="http://schemas.openxmlformats.org/officeDocument/2006/relationships/image" Target="../media/image19.jpeg"/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12" Type="http://schemas.openxmlformats.org/officeDocument/2006/relationships/image" Target="../media/image18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11" Type="http://schemas.openxmlformats.org/officeDocument/2006/relationships/image" Target="../media/image17.jpeg"/><Relationship Id="rId5" Type="http://schemas.openxmlformats.org/officeDocument/2006/relationships/image" Target="../media/image11.jpeg"/><Relationship Id="rId10" Type="http://schemas.openxmlformats.org/officeDocument/2006/relationships/image" Target="../media/image16.jpeg"/><Relationship Id="rId4" Type="http://schemas.openxmlformats.org/officeDocument/2006/relationships/image" Target="../media/image10.jpeg"/><Relationship Id="rId9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.jpeg"/><Relationship Id="rId18" Type="http://schemas.openxmlformats.org/officeDocument/2006/relationships/image" Target="../media/image37.jpeg"/><Relationship Id="rId26" Type="http://schemas.openxmlformats.org/officeDocument/2006/relationships/image" Target="../media/image45.jpeg"/><Relationship Id="rId21" Type="http://schemas.openxmlformats.org/officeDocument/2006/relationships/image" Target="../media/image40.jpeg"/><Relationship Id="rId34" Type="http://schemas.openxmlformats.org/officeDocument/2006/relationships/image" Target="../media/image53.jpeg"/><Relationship Id="rId7" Type="http://schemas.openxmlformats.org/officeDocument/2006/relationships/image" Target="../media/image26.jpeg"/><Relationship Id="rId12" Type="http://schemas.openxmlformats.org/officeDocument/2006/relationships/image" Target="../media/image31.jpeg"/><Relationship Id="rId17" Type="http://schemas.openxmlformats.org/officeDocument/2006/relationships/image" Target="../media/image36.jpeg"/><Relationship Id="rId25" Type="http://schemas.openxmlformats.org/officeDocument/2006/relationships/image" Target="../media/image44.jpeg"/><Relationship Id="rId33" Type="http://schemas.openxmlformats.org/officeDocument/2006/relationships/image" Target="../media/image52.jpeg"/><Relationship Id="rId2" Type="http://schemas.openxmlformats.org/officeDocument/2006/relationships/image" Target="../media/image21.jpeg"/><Relationship Id="rId16" Type="http://schemas.openxmlformats.org/officeDocument/2006/relationships/image" Target="../media/image35.jpeg"/><Relationship Id="rId20" Type="http://schemas.openxmlformats.org/officeDocument/2006/relationships/image" Target="../media/image39.jpeg"/><Relationship Id="rId29" Type="http://schemas.openxmlformats.org/officeDocument/2006/relationships/image" Target="../media/image48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11" Type="http://schemas.openxmlformats.org/officeDocument/2006/relationships/image" Target="../media/image30.jpeg"/><Relationship Id="rId24" Type="http://schemas.openxmlformats.org/officeDocument/2006/relationships/image" Target="../media/image43.jpeg"/><Relationship Id="rId32" Type="http://schemas.openxmlformats.org/officeDocument/2006/relationships/image" Target="../media/image51.jpeg"/><Relationship Id="rId37" Type="http://schemas.openxmlformats.org/officeDocument/2006/relationships/image" Target="../media/image56.png"/><Relationship Id="rId5" Type="http://schemas.openxmlformats.org/officeDocument/2006/relationships/image" Target="../media/image24.jpeg"/><Relationship Id="rId15" Type="http://schemas.openxmlformats.org/officeDocument/2006/relationships/image" Target="../media/image34.jpeg"/><Relationship Id="rId23" Type="http://schemas.openxmlformats.org/officeDocument/2006/relationships/image" Target="../media/image42.jpeg"/><Relationship Id="rId28" Type="http://schemas.openxmlformats.org/officeDocument/2006/relationships/image" Target="../media/image47.jpeg"/><Relationship Id="rId36" Type="http://schemas.openxmlformats.org/officeDocument/2006/relationships/image" Target="../media/image55.png"/><Relationship Id="rId10" Type="http://schemas.openxmlformats.org/officeDocument/2006/relationships/image" Target="../media/image29.jpeg"/><Relationship Id="rId19" Type="http://schemas.openxmlformats.org/officeDocument/2006/relationships/image" Target="../media/image38.jpeg"/><Relationship Id="rId31" Type="http://schemas.openxmlformats.org/officeDocument/2006/relationships/image" Target="../media/image50.jpeg"/><Relationship Id="rId4" Type="http://schemas.openxmlformats.org/officeDocument/2006/relationships/image" Target="../media/image23.jpeg"/><Relationship Id="rId9" Type="http://schemas.openxmlformats.org/officeDocument/2006/relationships/image" Target="../media/image28.jpeg"/><Relationship Id="rId14" Type="http://schemas.openxmlformats.org/officeDocument/2006/relationships/image" Target="../media/image33.jpeg"/><Relationship Id="rId22" Type="http://schemas.openxmlformats.org/officeDocument/2006/relationships/image" Target="../media/image41.jpeg"/><Relationship Id="rId27" Type="http://schemas.openxmlformats.org/officeDocument/2006/relationships/image" Target="../media/image46.jpeg"/><Relationship Id="rId30" Type="http://schemas.openxmlformats.org/officeDocument/2006/relationships/image" Target="../media/image49.jpeg"/><Relationship Id="rId35" Type="http://schemas.openxmlformats.org/officeDocument/2006/relationships/image" Target="../media/image54.jpeg"/><Relationship Id="rId8" Type="http://schemas.openxmlformats.org/officeDocument/2006/relationships/image" Target="../media/image27.jpeg"/><Relationship Id="rId3" Type="http://schemas.openxmlformats.org/officeDocument/2006/relationships/image" Target="../media/image2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jpeg"/><Relationship Id="rId13" Type="http://schemas.openxmlformats.org/officeDocument/2006/relationships/image" Target="../media/image69.png"/><Relationship Id="rId18" Type="http://schemas.openxmlformats.org/officeDocument/2006/relationships/image" Target="../media/image74.jpeg"/><Relationship Id="rId3" Type="http://schemas.openxmlformats.org/officeDocument/2006/relationships/image" Target="../media/image59.jpeg"/><Relationship Id="rId21" Type="http://schemas.openxmlformats.org/officeDocument/2006/relationships/image" Target="../media/image77.jpeg"/><Relationship Id="rId7" Type="http://schemas.openxmlformats.org/officeDocument/2006/relationships/image" Target="../media/image63.jpeg"/><Relationship Id="rId12" Type="http://schemas.openxmlformats.org/officeDocument/2006/relationships/image" Target="../media/image68.png"/><Relationship Id="rId17" Type="http://schemas.openxmlformats.org/officeDocument/2006/relationships/image" Target="../media/image73.jpeg"/><Relationship Id="rId2" Type="http://schemas.openxmlformats.org/officeDocument/2006/relationships/image" Target="../media/image58.jpeg"/><Relationship Id="rId16" Type="http://schemas.openxmlformats.org/officeDocument/2006/relationships/image" Target="../media/image72.jpeg"/><Relationship Id="rId20" Type="http://schemas.openxmlformats.org/officeDocument/2006/relationships/image" Target="../media/image76.jpeg"/><Relationship Id="rId1" Type="http://schemas.openxmlformats.org/officeDocument/2006/relationships/image" Target="../media/image57.jpeg"/><Relationship Id="rId6" Type="http://schemas.openxmlformats.org/officeDocument/2006/relationships/image" Target="../media/image62.jpeg"/><Relationship Id="rId11" Type="http://schemas.openxmlformats.org/officeDocument/2006/relationships/image" Target="../media/image67.png"/><Relationship Id="rId5" Type="http://schemas.openxmlformats.org/officeDocument/2006/relationships/image" Target="../media/image61.jpeg"/><Relationship Id="rId15" Type="http://schemas.openxmlformats.org/officeDocument/2006/relationships/image" Target="../media/image71.jpeg"/><Relationship Id="rId10" Type="http://schemas.openxmlformats.org/officeDocument/2006/relationships/image" Target="../media/image66.png"/><Relationship Id="rId19" Type="http://schemas.openxmlformats.org/officeDocument/2006/relationships/image" Target="../media/image75.jpeg"/><Relationship Id="rId4" Type="http://schemas.openxmlformats.org/officeDocument/2006/relationships/image" Target="../media/image60.jpeg"/><Relationship Id="rId9" Type="http://schemas.openxmlformats.org/officeDocument/2006/relationships/image" Target="../media/image65.png"/><Relationship Id="rId14" Type="http://schemas.openxmlformats.org/officeDocument/2006/relationships/image" Target="../media/image70.png"/><Relationship Id="rId22" Type="http://schemas.openxmlformats.org/officeDocument/2006/relationships/image" Target="../media/image7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png"/><Relationship Id="rId13" Type="http://schemas.openxmlformats.org/officeDocument/2006/relationships/image" Target="../media/image91.jpeg"/><Relationship Id="rId18" Type="http://schemas.openxmlformats.org/officeDocument/2006/relationships/image" Target="../media/image96.jpeg"/><Relationship Id="rId3" Type="http://schemas.openxmlformats.org/officeDocument/2006/relationships/image" Target="../media/image81.jpeg"/><Relationship Id="rId21" Type="http://schemas.openxmlformats.org/officeDocument/2006/relationships/image" Target="../media/image99.jpeg"/><Relationship Id="rId7" Type="http://schemas.openxmlformats.org/officeDocument/2006/relationships/image" Target="../media/image85.jpeg"/><Relationship Id="rId12" Type="http://schemas.openxmlformats.org/officeDocument/2006/relationships/image" Target="../media/image90.jpeg"/><Relationship Id="rId17" Type="http://schemas.openxmlformats.org/officeDocument/2006/relationships/image" Target="../media/image95.jpeg"/><Relationship Id="rId2" Type="http://schemas.openxmlformats.org/officeDocument/2006/relationships/image" Target="../media/image80.jpeg"/><Relationship Id="rId16" Type="http://schemas.openxmlformats.org/officeDocument/2006/relationships/image" Target="../media/image94.jpeg"/><Relationship Id="rId20" Type="http://schemas.openxmlformats.org/officeDocument/2006/relationships/image" Target="../media/image98.jpeg"/><Relationship Id="rId1" Type="http://schemas.openxmlformats.org/officeDocument/2006/relationships/image" Target="../media/image79.jpeg"/><Relationship Id="rId6" Type="http://schemas.openxmlformats.org/officeDocument/2006/relationships/image" Target="../media/image84.jpeg"/><Relationship Id="rId11" Type="http://schemas.openxmlformats.org/officeDocument/2006/relationships/image" Target="../media/image89.jpeg"/><Relationship Id="rId5" Type="http://schemas.openxmlformats.org/officeDocument/2006/relationships/image" Target="../media/image83.jpeg"/><Relationship Id="rId15" Type="http://schemas.openxmlformats.org/officeDocument/2006/relationships/image" Target="../media/image93.jpeg"/><Relationship Id="rId10" Type="http://schemas.openxmlformats.org/officeDocument/2006/relationships/image" Target="../media/image88.jpeg"/><Relationship Id="rId19" Type="http://schemas.openxmlformats.org/officeDocument/2006/relationships/image" Target="../media/image97.jpeg"/><Relationship Id="rId4" Type="http://schemas.openxmlformats.org/officeDocument/2006/relationships/image" Target="../media/image82.jpeg"/><Relationship Id="rId9" Type="http://schemas.openxmlformats.org/officeDocument/2006/relationships/image" Target="../media/image87.jpeg"/><Relationship Id="rId14" Type="http://schemas.openxmlformats.org/officeDocument/2006/relationships/image" Target="../media/image92.jpeg"/><Relationship Id="rId22" Type="http://schemas.openxmlformats.org/officeDocument/2006/relationships/image" Target="../media/image10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8.jpeg"/><Relationship Id="rId3" Type="http://schemas.openxmlformats.org/officeDocument/2006/relationships/image" Target="../media/image103.jpeg"/><Relationship Id="rId7" Type="http://schemas.openxmlformats.org/officeDocument/2006/relationships/image" Target="../media/image107.jpeg"/><Relationship Id="rId2" Type="http://schemas.openxmlformats.org/officeDocument/2006/relationships/image" Target="../media/image102.jpeg"/><Relationship Id="rId1" Type="http://schemas.openxmlformats.org/officeDocument/2006/relationships/image" Target="../media/image101.jpeg"/><Relationship Id="rId6" Type="http://schemas.openxmlformats.org/officeDocument/2006/relationships/image" Target="../media/image106.jpeg"/><Relationship Id="rId5" Type="http://schemas.openxmlformats.org/officeDocument/2006/relationships/image" Target="../media/image105.jpeg"/><Relationship Id="rId4" Type="http://schemas.openxmlformats.org/officeDocument/2006/relationships/image" Target="../media/image104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6.png"/><Relationship Id="rId13" Type="http://schemas.openxmlformats.org/officeDocument/2006/relationships/image" Target="../media/image121.png"/><Relationship Id="rId3" Type="http://schemas.openxmlformats.org/officeDocument/2006/relationships/image" Target="../media/image111.jpeg"/><Relationship Id="rId7" Type="http://schemas.openxmlformats.org/officeDocument/2006/relationships/image" Target="../media/image115.png"/><Relationship Id="rId12" Type="http://schemas.openxmlformats.org/officeDocument/2006/relationships/image" Target="../media/image120.png"/><Relationship Id="rId17" Type="http://schemas.openxmlformats.org/officeDocument/2006/relationships/image" Target="../media/image125.png"/><Relationship Id="rId2" Type="http://schemas.openxmlformats.org/officeDocument/2006/relationships/image" Target="../media/image110.jpeg"/><Relationship Id="rId16" Type="http://schemas.openxmlformats.org/officeDocument/2006/relationships/image" Target="../media/image124.png"/><Relationship Id="rId1" Type="http://schemas.openxmlformats.org/officeDocument/2006/relationships/image" Target="../media/image109.jpeg"/><Relationship Id="rId6" Type="http://schemas.openxmlformats.org/officeDocument/2006/relationships/image" Target="../media/image114.png"/><Relationship Id="rId11" Type="http://schemas.openxmlformats.org/officeDocument/2006/relationships/image" Target="../media/image119.png"/><Relationship Id="rId5" Type="http://schemas.openxmlformats.org/officeDocument/2006/relationships/image" Target="../media/image113.png"/><Relationship Id="rId15" Type="http://schemas.openxmlformats.org/officeDocument/2006/relationships/image" Target="../media/image123.png"/><Relationship Id="rId10" Type="http://schemas.openxmlformats.org/officeDocument/2006/relationships/image" Target="../media/image118.png"/><Relationship Id="rId4" Type="http://schemas.openxmlformats.org/officeDocument/2006/relationships/image" Target="../media/image112.jpeg"/><Relationship Id="rId9" Type="http://schemas.openxmlformats.org/officeDocument/2006/relationships/image" Target="../media/image117.png"/><Relationship Id="rId14" Type="http://schemas.openxmlformats.org/officeDocument/2006/relationships/image" Target="../media/image12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jpeg"/><Relationship Id="rId3" Type="http://schemas.openxmlformats.org/officeDocument/2006/relationships/image" Target="../media/image128.jpeg"/><Relationship Id="rId7" Type="http://schemas.openxmlformats.org/officeDocument/2006/relationships/image" Target="../media/image132.jpeg"/><Relationship Id="rId2" Type="http://schemas.openxmlformats.org/officeDocument/2006/relationships/image" Target="../media/image127.jpeg"/><Relationship Id="rId1" Type="http://schemas.openxmlformats.org/officeDocument/2006/relationships/image" Target="../media/image126.jpeg"/><Relationship Id="rId6" Type="http://schemas.openxmlformats.org/officeDocument/2006/relationships/image" Target="../media/image131.jpeg"/><Relationship Id="rId5" Type="http://schemas.openxmlformats.org/officeDocument/2006/relationships/image" Target="../media/image130.jpeg"/><Relationship Id="rId10" Type="http://schemas.openxmlformats.org/officeDocument/2006/relationships/image" Target="../media/image135.jpeg"/><Relationship Id="rId4" Type="http://schemas.openxmlformats.org/officeDocument/2006/relationships/image" Target="../media/image129.jpeg"/><Relationship Id="rId9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1533529</xdr:colOff>
      <xdr:row>0</xdr:row>
      <xdr:rowOff>81642</xdr:rowOff>
    </xdr:from>
    <xdr:to>
      <xdr:col>3</xdr:col>
      <xdr:colOff>551977</xdr:colOff>
      <xdr:row>2</xdr:row>
      <xdr:rowOff>451556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FC0373-79ED-411C-8DC3-9682CFB9C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33529" y="81642"/>
          <a:ext cx="4622044" cy="11274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375509</xdr:colOff>
      <xdr:row>4</xdr:row>
      <xdr:rowOff>48048</xdr:rowOff>
    </xdr:from>
    <xdr:to>
      <xdr:col>0</xdr:col>
      <xdr:colOff>916529</xdr:colOff>
      <xdr:row>4</xdr:row>
      <xdr:rowOff>589068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48A9DB-C9EF-49A5-AF68-E3D4CCBD58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509" y="3207560"/>
          <a:ext cx="541020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379545</xdr:colOff>
      <xdr:row>6</xdr:row>
      <xdr:rowOff>40608</xdr:rowOff>
    </xdr:from>
    <xdr:to>
      <xdr:col>0</xdr:col>
      <xdr:colOff>920565</xdr:colOff>
      <xdr:row>6</xdr:row>
      <xdr:rowOff>573977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C436F78-A1BB-4101-9B9F-7FFAEBAD6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545" y="4470120"/>
          <a:ext cx="541020" cy="533369"/>
        </a:xfrm>
        <a:prstGeom prst="rect">
          <a:avLst/>
        </a:prstGeom>
      </xdr:spPr>
    </xdr:pic>
    <xdr:clientData/>
  </xdr:twoCellAnchor>
  <xdr:twoCellAnchor editAs="oneCell">
    <xdr:from>
      <xdr:col>0</xdr:col>
      <xdr:colOff>384872</xdr:colOff>
      <xdr:row>3</xdr:row>
      <xdr:rowOff>118162</xdr:rowOff>
    </xdr:from>
    <xdr:to>
      <xdr:col>0</xdr:col>
      <xdr:colOff>925892</xdr:colOff>
      <xdr:row>3</xdr:row>
      <xdr:rowOff>647721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74CFE30-EA20-4D78-B5F7-EC0182294B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72" y="1961530"/>
          <a:ext cx="541020" cy="529559"/>
        </a:xfrm>
        <a:prstGeom prst="rect">
          <a:avLst/>
        </a:prstGeom>
      </xdr:spPr>
    </xdr:pic>
    <xdr:clientData/>
  </xdr:twoCellAnchor>
  <xdr:twoCellAnchor editAs="oneCell">
    <xdr:from>
      <xdr:col>0</xdr:col>
      <xdr:colOff>396112</xdr:colOff>
      <xdr:row>5</xdr:row>
      <xdr:rowOff>51407</xdr:rowOff>
    </xdr:from>
    <xdr:to>
      <xdr:col>0</xdr:col>
      <xdr:colOff>937132</xdr:colOff>
      <xdr:row>5</xdr:row>
      <xdr:rowOff>588587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63305D5-EAD8-4757-A015-D779DB43EE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12" y="3295510"/>
          <a:ext cx="541020" cy="537180"/>
        </a:xfrm>
        <a:prstGeom prst="rect">
          <a:avLst/>
        </a:prstGeom>
      </xdr:spPr>
    </xdr:pic>
    <xdr:clientData/>
  </xdr:twoCellAnchor>
  <xdr:twoCellAnchor editAs="oneCell">
    <xdr:from>
      <xdr:col>0</xdr:col>
      <xdr:colOff>280993</xdr:colOff>
      <xdr:row>10</xdr:row>
      <xdr:rowOff>104076</xdr:rowOff>
    </xdr:from>
    <xdr:to>
      <xdr:col>0</xdr:col>
      <xdr:colOff>1084903</xdr:colOff>
      <xdr:row>10</xdr:row>
      <xdr:rowOff>546005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17E7E8F-12EB-4EB9-A25E-B10C88230B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0993" y="7708588"/>
          <a:ext cx="803910" cy="4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280993</xdr:colOff>
      <xdr:row>9</xdr:row>
      <xdr:rowOff>104074</xdr:rowOff>
    </xdr:from>
    <xdr:to>
      <xdr:col>0</xdr:col>
      <xdr:colOff>1084903</xdr:colOff>
      <xdr:row>9</xdr:row>
      <xdr:rowOff>565054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FEC935D-44CD-405D-A081-FAFF9259D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0993" y="7073586"/>
          <a:ext cx="803910" cy="460980"/>
        </a:xfrm>
        <a:prstGeom prst="rect">
          <a:avLst/>
        </a:prstGeom>
      </xdr:spPr>
    </xdr:pic>
    <xdr:clientData/>
  </xdr:twoCellAnchor>
  <xdr:twoCellAnchor editAs="oneCell">
    <xdr:from>
      <xdr:col>0</xdr:col>
      <xdr:colOff>273249</xdr:colOff>
      <xdr:row>8</xdr:row>
      <xdr:rowOff>83659</xdr:rowOff>
    </xdr:from>
    <xdr:to>
      <xdr:col>0</xdr:col>
      <xdr:colOff>1025338</xdr:colOff>
      <xdr:row>8</xdr:row>
      <xdr:rowOff>589775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1481548-82A0-4A78-ACA7-24EEBAB361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249" y="5120703"/>
          <a:ext cx="752089" cy="506116"/>
        </a:xfrm>
        <a:prstGeom prst="rect">
          <a:avLst/>
        </a:prstGeom>
      </xdr:spPr>
    </xdr:pic>
    <xdr:clientData/>
  </xdr:twoCellAnchor>
  <xdr:twoCellAnchor editAs="oneCell">
    <xdr:from>
      <xdr:col>0</xdr:col>
      <xdr:colOff>242274</xdr:colOff>
      <xdr:row>7</xdr:row>
      <xdr:rowOff>86861</xdr:rowOff>
    </xdr:from>
    <xdr:to>
      <xdr:col>0</xdr:col>
      <xdr:colOff>1019735</xdr:colOff>
      <xdr:row>7</xdr:row>
      <xdr:rowOff>605139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BEF2878-F675-46A5-BE6C-524ACC7B74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2274" y="4485170"/>
          <a:ext cx="777461" cy="518278"/>
        </a:xfrm>
        <a:prstGeom prst="rect">
          <a:avLst/>
        </a:prstGeom>
      </xdr:spPr>
    </xdr:pic>
    <xdr:clientData/>
  </xdr:twoCellAnchor>
  <xdr:twoCellAnchor editAs="oneCell">
    <xdr:from>
      <xdr:col>0</xdr:col>
      <xdr:colOff>118711</xdr:colOff>
      <xdr:row>47</xdr:row>
      <xdr:rowOff>71079</xdr:rowOff>
    </xdr:from>
    <xdr:to>
      <xdr:col>0</xdr:col>
      <xdr:colOff>1080736</xdr:colOff>
      <xdr:row>47</xdr:row>
      <xdr:rowOff>612099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93AA7B7-6340-4DF7-8FD8-4092C76255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711" y="8942936"/>
          <a:ext cx="962025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465074</xdr:colOff>
      <xdr:row>49</xdr:row>
      <xdr:rowOff>14931</xdr:rowOff>
    </xdr:from>
    <xdr:to>
      <xdr:col>0</xdr:col>
      <xdr:colOff>862853</xdr:colOff>
      <xdr:row>49</xdr:row>
      <xdr:rowOff>572958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CC44BDD-5401-40FA-961A-A442EC2F7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5074" y="43376093"/>
          <a:ext cx="397779" cy="558027"/>
        </a:xfrm>
        <a:prstGeom prst="rect">
          <a:avLst/>
        </a:prstGeom>
      </xdr:spPr>
    </xdr:pic>
    <xdr:clientData/>
  </xdr:twoCellAnchor>
  <xdr:twoCellAnchor editAs="oneCell">
    <xdr:from>
      <xdr:col>0</xdr:col>
      <xdr:colOff>451436</xdr:colOff>
      <xdr:row>50</xdr:row>
      <xdr:rowOff>0</xdr:rowOff>
    </xdr:from>
    <xdr:to>
      <xdr:col>0</xdr:col>
      <xdr:colOff>896470</xdr:colOff>
      <xdr:row>50</xdr:row>
      <xdr:rowOff>626257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70A41A3-79EB-4D29-A098-C8A75213F3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436" y="35460214"/>
          <a:ext cx="445034" cy="625361"/>
        </a:xfrm>
        <a:prstGeom prst="rect">
          <a:avLst/>
        </a:prstGeom>
      </xdr:spPr>
    </xdr:pic>
    <xdr:clientData/>
  </xdr:twoCellAnchor>
  <xdr:twoCellAnchor editAs="oneCell">
    <xdr:from>
      <xdr:col>0</xdr:col>
      <xdr:colOff>520351</xdr:colOff>
      <xdr:row>50</xdr:row>
      <xdr:rowOff>631131</xdr:rowOff>
    </xdr:from>
    <xdr:to>
      <xdr:col>0</xdr:col>
      <xdr:colOff>818029</xdr:colOff>
      <xdr:row>51</xdr:row>
      <xdr:rowOff>688211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8C99A211-924A-4BEC-87F3-116A213DFC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351" y="36092146"/>
          <a:ext cx="297678" cy="751844"/>
        </a:xfrm>
        <a:prstGeom prst="rect">
          <a:avLst/>
        </a:prstGeom>
      </xdr:spPr>
    </xdr:pic>
    <xdr:clientData/>
  </xdr:twoCellAnchor>
  <xdr:twoCellAnchor>
    <xdr:from>
      <xdr:col>5</xdr:col>
      <xdr:colOff>464176</xdr:colOff>
      <xdr:row>0</xdr:row>
      <xdr:rowOff>596447</xdr:rowOff>
    </xdr:from>
    <xdr:to>
      <xdr:col>5</xdr:col>
      <xdr:colOff>596448</xdr:colOff>
      <xdr:row>1</xdr:row>
      <xdr:rowOff>24435</xdr:rowOff>
    </xdr:to>
    <xdr:sp macro="" textlink="">
      <xdr:nvSpPr>
        <xdr:cNvPr id="3" name="Flecha: hacia la izquierda 360">
          <a:extLst>
            <a:ext uri="{FF2B5EF4-FFF2-40B4-BE49-F238E27FC236}">
              <a16:creationId xmlns:a16="http://schemas.microsoft.com/office/drawing/2014/main" id="{206C5580-E680-234B-876F-2C38B84FD1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5725094" y="615100"/>
          <a:ext cx="169577" cy="132272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418621</xdr:colOff>
      <xdr:row>48</xdr:row>
      <xdr:rowOff>43623</xdr:rowOff>
    </xdr:from>
    <xdr:to>
      <xdr:col>0</xdr:col>
      <xdr:colOff>902075</xdr:colOff>
      <xdr:row>48</xdr:row>
      <xdr:rowOff>589926</xdr:rowOff>
    </xdr:to>
    <xdr:pic>
      <xdr:nvPicPr>
        <xdr:cNvPr id="24" name="Imagen 5">
          <a:extLst>
            <a:ext uri="{FF2B5EF4-FFF2-40B4-BE49-F238E27FC236}">
              <a16:creationId xmlns:a16="http://schemas.microsoft.com/office/drawing/2014/main" id="{47B5B247-024F-43B8-B6EC-4FC3118E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21" y="42766049"/>
          <a:ext cx="483454" cy="546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347383</xdr:colOff>
      <xdr:row>52</xdr:row>
      <xdr:rowOff>67236</xdr:rowOff>
    </xdr:from>
    <xdr:to>
      <xdr:col>0</xdr:col>
      <xdr:colOff>997325</xdr:colOff>
      <xdr:row>52</xdr:row>
      <xdr:rowOff>693106</xdr:rowOff>
    </xdr:to>
    <xdr:pic>
      <xdr:nvPicPr>
        <xdr:cNvPr id="48" name="Imagen 1">
          <a:extLst>
            <a:ext uri="{FF2B5EF4-FFF2-40B4-BE49-F238E27FC236}">
              <a16:creationId xmlns:a16="http://schemas.microsoft.com/office/drawing/2014/main" id="{3DD62E42-4D40-4D8B-82E8-74213C9D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83" y="36928986"/>
          <a:ext cx="649942" cy="62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50426</xdr:colOff>
      <xdr:row>44</xdr:row>
      <xdr:rowOff>72839</xdr:rowOff>
    </xdr:from>
    <xdr:to>
      <xdr:col>0</xdr:col>
      <xdr:colOff>1019805</xdr:colOff>
      <xdr:row>44</xdr:row>
      <xdr:rowOff>621927</xdr:rowOff>
    </xdr:to>
    <xdr:pic>
      <xdr:nvPicPr>
        <xdr:cNvPr id="22" name="图片 112">
          <a:extLst>
            <a:ext uri="{FF2B5EF4-FFF2-40B4-BE49-F238E27FC236}">
              <a16:creationId xmlns:a16="http://schemas.microsoft.com/office/drawing/2014/main" id="{6309C896-7B26-47B5-966A-2471D81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-1398" t="24102" r="1398" b="21945"/>
        <a:stretch/>
      </xdr:blipFill>
      <xdr:spPr>
        <a:xfrm>
          <a:off x="50426" y="30636883"/>
          <a:ext cx="969379" cy="54908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117662</xdr:colOff>
      <xdr:row>42</xdr:row>
      <xdr:rowOff>364335</xdr:rowOff>
    </xdr:from>
    <xdr:ext cx="935691" cy="599802"/>
    <xdr:pic>
      <xdr:nvPicPr>
        <xdr:cNvPr id="23" name="Imagen 1448">
          <a:extLst>
            <a:ext uri="{FF2B5EF4-FFF2-40B4-BE49-F238E27FC236}">
              <a16:creationId xmlns:a16="http://schemas.microsoft.com/office/drawing/2014/main" id="{1EE87D17-84DC-4EC6-8D9D-56DAE99E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117662" y="29527644"/>
          <a:ext cx="935691" cy="59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246530</xdr:colOff>
      <xdr:row>41</xdr:row>
      <xdr:rowOff>101539</xdr:rowOff>
    </xdr:from>
    <xdr:ext cx="762000" cy="551543"/>
    <xdr:pic>
      <xdr:nvPicPr>
        <xdr:cNvPr id="25" name="Imagen 1446">
          <a:extLst>
            <a:ext uri="{FF2B5EF4-FFF2-40B4-BE49-F238E27FC236}">
              <a16:creationId xmlns:a16="http://schemas.microsoft.com/office/drawing/2014/main" id="{DBA603D5-48AD-474C-AD9F-31C439D2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6530" y="28558877"/>
          <a:ext cx="762000" cy="55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179295</xdr:colOff>
      <xdr:row>40</xdr:row>
      <xdr:rowOff>39222</xdr:rowOff>
    </xdr:from>
    <xdr:ext cx="868456" cy="605730"/>
    <xdr:pic>
      <xdr:nvPicPr>
        <xdr:cNvPr id="26" name="Imagen 1450">
          <a:extLst>
            <a:ext uri="{FF2B5EF4-FFF2-40B4-BE49-F238E27FC236}">
              <a16:creationId xmlns:a16="http://schemas.microsoft.com/office/drawing/2014/main" id="{E7ACB07F-80F7-4D42-8A11-2EE5420C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179295" y="27801796"/>
          <a:ext cx="868456" cy="60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280148</xdr:colOff>
      <xdr:row>16</xdr:row>
      <xdr:rowOff>33618</xdr:rowOff>
    </xdr:from>
    <xdr:ext cx="655544" cy="655544"/>
    <xdr:pic>
      <xdr:nvPicPr>
        <xdr:cNvPr id="32" name="Imagen 31">
          <a:extLst>
            <a:ext uri="{FF2B5EF4-FFF2-40B4-BE49-F238E27FC236}">
              <a16:creationId xmlns:a16="http://schemas.microsoft.com/office/drawing/2014/main" id="{B32440D6-A4EE-44E6-8AE5-F89187F9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280148" y="10987368"/>
          <a:ext cx="65554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308163</xdr:colOff>
      <xdr:row>17</xdr:row>
      <xdr:rowOff>76085</xdr:rowOff>
    </xdr:from>
    <xdr:ext cx="621926" cy="590516"/>
    <xdr:pic>
      <xdr:nvPicPr>
        <xdr:cNvPr id="34" name="Imagen 8">
          <a:extLst>
            <a:ext uri="{FF2B5EF4-FFF2-40B4-BE49-F238E27FC236}">
              <a16:creationId xmlns:a16="http://schemas.microsoft.com/office/drawing/2014/main" id="{E17E81A5-E5A2-434C-8771-D7C5CE82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308163" y="11735806"/>
          <a:ext cx="621926" cy="590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92871</xdr:colOff>
      <xdr:row>18</xdr:row>
      <xdr:rowOff>255494</xdr:rowOff>
    </xdr:from>
    <xdr:to>
      <xdr:col>0</xdr:col>
      <xdr:colOff>1009628</xdr:colOff>
      <xdr:row>19</xdr:row>
      <xdr:rowOff>336177</xdr:rowOff>
    </xdr:to>
    <xdr:pic>
      <xdr:nvPicPr>
        <xdr:cNvPr id="36" name="图片 15">
          <a:extLst>
            <a:ext uri="{FF2B5EF4-FFF2-40B4-BE49-F238E27FC236}">
              <a16:creationId xmlns:a16="http://schemas.microsoft.com/office/drawing/2014/main" id="{F7773A5E-2744-4385-A2DF-AE4C1F6B3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17347" t="25331" r="17629" b="27253"/>
        <a:stretch/>
      </xdr:blipFill>
      <xdr:spPr>
        <a:xfrm>
          <a:off x="92871" y="12568518"/>
          <a:ext cx="916757" cy="7799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100853</xdr:colOff>
      <xdr:row>23</xdr:row>
      <xdr:rowOff>240927</xdr:rowOff>
    </xdr:from>
    <xdr:ext cx="988394" cy="783592"/>
    <xdr:pic>
      <xdr:nvPicPr>
        <xdr:cNvPr id="40" name="Imagen 1419">
          <a:extLst>
            <a:ext uri="{FF2B5EF4-FFF2-40B4-BE49-F238E27FC236}">
              <a16:creationId xmlns:a16="http://schemas.microsoft.com/office/drawing/2014/main" id="{ADE34A84-24A7-4003-9BB0-EB90F7897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100853" y="16102853"/>
          <a:ext cx="988394" cy="783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39221</xdr:colOff>
      <xdr:row>26</xdr:row>
      <xdr:rowOff>252413</xdr:rowOff>
    </xdr:from>
    <xdr:to>
      <xdr:col>0</xdr:col>
      <xdr:colOff>1092574</xdr:colOff>
      <xdr:row>27</xdr:row>
      <xdr:rowOff>490914</xdr:rowOff>
    </xdr:to>
    <xdr:pic>
      <xdr:nvPicPr>
        <xdr:cNvPr id="41" name="图片 58">
          <a:extLst>
            <a:ext uri="{FF2B5EF4-FFF2-40B4-BE49-F238E27FC236}">
              <a16:creationId xmlns:a16="http://schemas.microsoft.com/office/drawing/2014/main" id="{9338E7CE-B3C6-4156-92A3-38540835F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9221" y="18209839"/>
          <a:ext cx="1053353" cy="9444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56029</xdr:colOff>
      <xdr:row>28</xdr:row>
      <xdr:rowOff>493059</xdr:rowOff>
    </xdr:from>
    <xdr:to>
      <xdr:col>0</xdr:col>
      <xdr:colOff>1099858</xdr:colOff>
      <xdr:row>30</xdr:row>
      <xdr:rowOff>151071</xdr:rowOff>
    </xdr:to>
    <xdr:pic>
      <xdr:nvPicPr>
        <xdr:cNvPr id="42" name="图片 63" descr="TV019(1)">
          <a:extLst>
            <a:ext uri="{FF2B5EF4-FFF2-40B4-BE49-F238E27FC236}">
              <a16:creationId xmlns:a16="http://schemas.microsoft.com/office/drawing/2014/main" id="{140C9216-541D-489F-B66E-A847DE721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029" y="19851221"/>
          <a:ext cx="1043829" cy="1058747"/>
        </a:xfrm>
        <a:prstGeom prst="rect">
          <a:avLst/>
        </a:prstGeom>
      </xdr:spPr>
    </xdr:pic>
    <xdr:clientData/>
  </xdr:twoCellAnchor>
  <xdr:twoCellAnchor editAs="oneCell">
    <xdr:from>
      <xdr:col>0</xdr:col>
      <xdr:colOff>296956</xdr:colOff>
      <xdr:row>32</xdr:row>
      <xdr:rowOff>381001</xdr:rowOff>
    </xdr:from>
    <xdr:to>
      <xdr:col>0</xdr:col>
      <xdr:colOff>952789</xdr:colOff>
      <xdr:row>33</xdr:row>
      <xdr:rowOff>615913</xdr:rowOff>
    </xdr:to>
    <xdr:pic>
      <xdr:nvPicPr>
        <xdr:cNvPr id="44" name="图片 1">
          <a:extLst>
            <a:ext uri="{FF2B5EF4-FFF2-40B4-BE49-F238E27FC236}">
              <a16:creationId xmlns:a16="http://schemas.microsoft.com/office/drawing/2014/main" id="{65ADC0F4-963F-47E8-8FF2-35CDA4D0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296956" y="22540633"/>
          <a:ext cx="655833" cy="940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274544</xdr:colOff>
      <xdr:row>14</xdr:row>
      <xdr:rowOff>61633</xdr:rowOff>
    </xdr:from>
    <xdr:to>
      <xdr:col>0</xdr:col>
      <xdr:colOff>889383</xdr:colOff>
      <xdr:row>14</xdr:row>
      <xdr:rowOff>669115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B4E157-9739-4DE3-8245-8808C2279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44" y="9614648"/>
          <a:ext cx="614839" cy="60748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15</xdr:row>
      <xdr:rowOff>50427</xdr:rowOff>
    </xdr:from>
    <xdr:to>
      <xdr:col>0</xdr:col>
      <xdr:colOff>887671</xdr:colOff>
      <xdr:row>15</xdr:row>
      <xdr:rowOff>658827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F2B8F28-F60F-4368-9A2A-36EAC6A6A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10298206"/>
          <a:ext cx="629936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13</xdr:row>
      <xdr:rowOff>44823</xdr:rowOff>
    </xdr:from>
    <xdr:to>
      <xdr:col>0</xdr:col>
      <xdr:colOff>932603</xdr:colOff>
      <xdr:row>13</xdr:row>
      <xdr:rowOff>653223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C3CA69-4F6F-4853-B17D-00B182DA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8" y="8891867"/>
          <a:ext cx="652455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296956</xdr:colOff>
      <xdr:row>12</xdr:row>
      <xdr:rowOff>33618</xdr:rowOff>
    </xdr:from>
    <xdr:to>
      <xdr:col>0</xdr:col>
      <xdr:colOff>941728</xdr:colOff>
      <xdr:row>12</xdr:row>
      <xdr:rowOff>642018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E8E7A55-ED70-480E-80DC-CBE8AA2B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956" y="8185897"/>
          <a:ext cx="644772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324970</xdr:colOff>
      <xdr:row>11</xdr:row>
      <xdr:rowOff>22412</xdr:rowOff>
    </xdr:from>
    <xdr:to>
      <xdr:col>0</xdr:col>
      <xdr:colOff>970326</xdr:colOff>
      <xdr:row>11</xdr:row>
      <xdr:rowOff>630812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917E78C-277C-4ABA-B2B3-659FDE1F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" y="7468721"/>
          <a:ext cx="645356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235323</xdr:colOff>
      <xdr:row>20</xdr:row>
      <xdr:rowOff>33617</xdr:rowOff>
    </xdr:from>
    <xdr:to>
      <xdr:col>0</xdr:col>
      <xdr:colOff>874307</xdr:colOff>
      <xdr:row>20</xdr:row>
      <xdr:rowOff>642017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711EE78-D416-489C-970F-033ADF0A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3" y="13788838"/>
          <a:ext cx="638984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128869</xdr:colOff>
      <xdr:row>21</xdr:row>
      <xdr:rowOff>39221</xdr:rowOff>
    </xdr:from>
    <xdr:to>
      <xdr:col>0</xdr:col>
      <xdr:colOff>1027642</xdr:colOff>
      <xdr:row>21</xdr:row>
      <xdr:rowOff>647621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6EA18C2-2DAF-4620-9330-4C746EFB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69" y="14500412"/>
          <a:ext cx="898773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246530</xdr:colOff>
      <xdr:row>36</xdr:row>
      <xdr:rowOff>33618</xdr:rowOff>
    </xdr:from>
    <xdr:to>
      <xdr:col>0</xdr:col>
      <xdr:colOff>1009370</xdr:colOff>
      <xdr:row>36</xdr:row>
      <xdr:rowOff>642018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D4E628B0-C575-4DF8-B8A5-5FF913CD4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0" y="24994721"/>
          <a:ext cx="762840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37</xdr:row>
      <xdr:rowOff>235323</xdr:rowOff>
    </xdr:from>
    <xdr:to>
      <xdr:col>0</xdr:col>
      <xdr:colOff>1052478</xdr:colOff>
      <xdr:row>38</xdr:row>
      <xdr:rowOff>397808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A9BB53E7-9682-4441-B4D2-6EF29D7A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25902397"/>
          <a:ext cx="884390" cy="857249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257736</xdr:colOff>
      <xdr:row>39</xdr:row>
      <xdr:rowOff>39220</xdr:rowOff>
    </xdr:from>
    <xdr:to>
      <xdr:col>0</xdr:col>
      <xdr:colOff>918059</xdr:colOff>
      <xdr:row>39</xdr:row>
      <xdr:rowOff>647620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22ADBFF-C6D4-430C-A51A-3C01BA12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27107029"/>
          <a:ext cx="660323" cy="6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280147</xdr:colOff>
      <xdr:row>45</xdr:row>
      <xdr:rowOff>134470</xdr:rowOff>
    </xdr:from>
    <xdr:to>
      <xdr:col>0</xdr:col>
      <xdr:colOff>957453</xdr:colOff>
      <xdr:row>46</xdr:row>
      <xdr:rowOff>467036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6E532F67-B33C-4387-B47B-846BD5529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" y="31393279"/>
          <a:ext cx="677306" cy="10385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158992</xdr:colOff>
      <xdr:row>13</xdr:row>
      <xdr:rowOff>117840</xdr:rowOff>
    </xdr:from>
    <xdr:to>
      <xdr:col>0</xdr:col>
      <xdr:colOff>1048838</xdr:colOff>
      <xdr:row>13</xdr:row>
      <xdr:rowOff>834838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E5E31C6-4062-4898-A4E0-9A1BF6416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992" y="12158561"/>
          <a:ext cx="889846" cy="716998"/>
        </a:xfrm>
        <a:prstGeom prst="rect">
          <a:avLst/>
        </a:prstGeom>
      </xdr:spPr>
    </xdr:pic>
    <xdr:clientData/>
  </xdr:twoCellAnchor>
  <xdr:twoCellAnchor>
    <xdr:from>
      <xdr:col>5</xdr:col>
      <xdr:colOff>464176</xdr:colOff>
      <xdr:row>0</xdr:row>
      <xdr:rowOff>596447</xdr:rowOff>
    </xdr:from>
    <xdr:to>
      <xdr:col>5</xdr:col>
      <xdr:colOff>596448</xdr:colOff>
      <xdr:row>1</xdr:row>
      <xdr:rowOff>24435</xdr:rowOff>
    </xdr:to>
    <xdr:sp macro="" textlink="">
      <xdr:nvSpPr>
        <xdr:cNvPr id="16" name="Flecha: hacia la izquierda 360">
          <a:extLst>
            <a:ext uri="{FF2B5EF4-FFF2-40B4-BE49-F238E27FC236}">
              <a16:creationId xmlns:a16="http://schemas.microsoft.com/office/drawing/2014/main" id="{92D5E1B8-28EE-47D5-8F8C-0E46431D64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6140793" y="615780"/>
          <a:ext cx="170938" cy="132272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13447</xdr:colOff>
      <xdr:row>3</xdr:row>
      <xdr:rowOff>931208</xdr:rowOff>
    </xdr:from>
    <xdr:to>
      <xdr:col>0</xdr:col>
      <xdr:colOff>1046421</xdr:colOff>
      <xdr:row>4</xdr:row>
      <xdr:rowOff>920003</xdr:rowOff>
    </xdr:to>
    <xdr:pic>
      <xdr:nvPicPr>
        <xdr:cNvPr id="5" name="Picture 1103">
          <a:extLst>
            <a:ext uri="{FF2B5EF4-FFF2-40B4-BE49-F238E27FC236}">
              <a16:creationId xmlns:a16="http://schemas.microsoft.com/office/drawing/2014/main" id="{37A793F8-83CE-4F7A-89C9-DA19CEF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3447" y="2786902"/>
          <a:ext cx="1032974" cy="10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130298</xdr:colOff>
      <xdr:row>7</xdr:row>
      <xdr:rowOff>157434</xdr:rowOff>
    </xdr:from>
    <xdr:to>
      <xdr:col>0</xdr:col>
      <xdr:colOff>1031123</xdr:colOff>
      <xdr:row>7</xdr:row>
      <xdr:rowOff>960478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C4B97D9-EB13-41D3-A3D3-A6C4D7667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42790">
          <a:off x="130298" y="6067697"/>
          <a:ext cx="900825" cy="803044"/>
        </a:xfrm>
        <a:prstGeom prst="rect">
          <a:avLst/>
        </a:prstGeom>
      </xdr:spPr>
    </xdr:pic>
    <xdr:clientData/>
  </xdr:twoCellAnchor>
  <xdr:twoCellAnchor editAs="oneCell">
    <xdr:from>
      <xdr:col>0</xdr:col>
      <xdr:colOff>208483</xdr:colOff>
      <xdr:row>9</xdr:row>
      <xdr:rowOff>187133</xdr:rowOff>
    </xdr:from>
    <xdr:to>
      <xdr:col>0</xdr:col>
      <xdr:colOff>929644</xdr:colOff>
      <xdr:row>9</xdr:row>
      <xdr:rowOff>769839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E527A48-0C82-4A12-8F2B-627F1CF3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551390">
          <a:off x="277711" y="8036079"/>
          <a:ext cx="582706" cy="721161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8</xdr:row>
      <xdr:rowOff>169289</xdr:rowOff>
    </xdr:from>
    <xdr:to>
      <xdr:col>0</xdr:col>
      <xdr:colOff>1036544</xdr:colOff>
      <xdr:row>8</xdr:row>
      <xdr:rowOff>809647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35FA919-E840-447E-BFBB-439EC064D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7111333"/>
          <a:ext cx="890867" cy="640358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11</xdr:row>
      <xdr:rowOff>106457</xdr:rowOff>
    </xdr:from>
    <xdr:to>
      <xdr:col>0</xdr:col>
      <xdr:colOff>1085599</xdr:colOff>
      <xdr:row>11</xdr:row>
      <xdr:rowOff>826457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24D2BF5-BC78-4C80-940E-71E19984D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0107707"/>
          <a:ext cx="102957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10</xdr:row>
      <xdr:rowOff>175259</xdr:rowOff>
    </xdr:from>
    <xdr:to>
      <xdr:col>0</xdr:col>
      <xdr:colOff>1098234</xdr:colOff>
      <xdr:row>10</xdr:row>
      <xdr:rowOff>830580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28257DF-ABA1-9909-2535-6BA645D9F9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5066"/>
        <a:stretch/>
      </xdr:blipFill>
      <xdr:spPr>
        <a:xfrm>
          <a:off x="106680" y="9121139"/>
          <a:ext cx="991554" cy="655321"/>
        </a:xfrm>
        <a:prstGeom prst="rect">
          <a:avLst/>
        </a:prstGeom>
      </xdr:spPr>
    </xdr:pic>
    <xdr:clientData/>
  </xdr:twoCellAnchor>
  <xdr:twoCellAnchor editAs="oneCell">
    <xdr:from>
      <xdr:col>0</xdr:col>
      <xdr:colOff>72348</xdr:colOff>
      <xdr:row>12</xdr:row>
      <xdr:rowOff>134237</xdr:rowOff>
    </xdr:from>
    <xdr:to>
      <xdr:col>0</xdr:col>
      <xdr:colOff>1105320</xdr:colOff>
      <xdr:row>12</xdr:row>
      <xdr:rowOff>876212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F12DED-AD1A-779F-287D-140F27515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2967"/>
        <a:stretch/>
      </xdr:blipFill>
      <xdr:spPr>
        <a:xfrm>
          <a:off x="72348" y="11103688"/>
          <a:ext cx="1032972" cy="741975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5</xdr:row>
      <xdr:rowOff>985815</xdr:rowOff>
    </xdr:from>
    <xdr:to>
      <xdr:col>0</xdr:col>
      <xdr:colOff>993913</xdr:colOff>
      <xdr:row>7</xdr:row>
      <xdr:rowOff>6802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DCA9699-2BCC-775A-BCCA-BDFC6C38A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391" y="4862076"/>
          <a:ext cx="894522" cy="10419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140805</xdr:rowOff>
    </xdr:from>
    <xdr:to>
      <xdr:col>0</xdr:col>
      <xdr:colOff>1053574</xdr:colOff>
      <xdr:row>3</xdr:row>
      <xdr:rowOff>836545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D3088B8-0DE6-CF8E-E648-AA8AC5B2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996109"/>
          <a:ext cx="1053574" cy="695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143801</xdr:rowOff>
    </xdr:from>
    <xdr:to>
      <xdr:col>0</xdr:col>
      <xdr:colOff>1088256</xdr:colOff>
      <xdr:row>5</xdr:row>
      <xdr:rowOff>893122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6D8D18-05D8-0CC3-9B66-1871D1527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020062"/>
          <a:ext cx="1088256" cy="7493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475767</xdr:colOff>
      <xdr:row>0</xdr:row>
      <xdr:rowOff>533816</xdr:rowOff>
    </xdr:from>
    <xdr:to>
      <xdr:col>7</xdr:col>
      <xdr:colOff>525154</xdr:colOff>
      <xdr:row>1</xdr:row>
      <xdr:rowOff>23194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92E47C3D-C264-4BDD-82A0-26963D05D3E8}"/>
            </a:ext>
          </a:extLst>
        </xdr:cNvPr>
        <xdr:cNvSpPr/>
      </xdr:nvSpPr>
      <xdr:spPr>
        <a:xfrm rot="5400000" flipV="1">
          <a:off x="6611742" y="562421"/>
          <a:ext cx="106598" cy="49387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AR"/>
        </a:p>
      </xdr:txBody>
    </xdr:sp>
    <xdr:clientData/>
  </xdr:twoCellAnchor>
  <xdr:twoCellAnchor editAs="oneCell">
    <xdr:from>
      <xdr:col>1</xdr:col>
      <xdr:colOff>60960</xdr:colOff>
      <xdr:row>5</xdr:row>
      <xdr:rowOff>137160</xdr:rowOff>
    </xdr:from>
    <xdr:to>
      <xdr:col>2</xdr:col>
      <xdr:colOff>635</xdr:colOff>
      <xdr:row>5</xdr:row>
      <xdr:rowOff>731520</xdr:rowOff>
    </xdr:to>
    <xdr:pic>
      <xdr:nvPicPr>
        <xdr:cNvPr id="3" name="Imagen 24">
          <a:extLst>
            <a:ext uri="{FF2B5EF4-FFF2-40B4-BE49-F238E27FC236}">
              <a16:creationId xmlns:a16="http://schemas.microsoft.com/office/drawing/2014/main" id="{2FEB6532-0778-45CA-8A27-1256FDFD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169920"/>
          <a:ext cx="8001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6</xdr:row>
      <xdr:rowOff>129540</xdr:rowOff>
    </xdr:from>
    <xdr:to>
      <xdr:col>1</xdr:col>
      <xdr:colOff>845820</xdr:colOff>
      <xdr:row>6</xdr:row>
      <xdr:rowOff>731520</xdr:rowOff>
    </xdr:to>
    <xdr:pic>
      <xdr:nvPicPr>
        <xdr:cNvPr id="4" name="Imagen 26">
          <a:extLst>
            <a:ext uri="{FF2B5EF4-FFF2-40B4-BE49-F238E27FC236}">
              <a16:creationId xmlns:a16="http://schemas.microsoft.com/office/drawing/2014/main" id="{22F19387-41DD-4670-A125-70F3CFDD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985260"/>
          <a:ext cx="8153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7</xdr:row>
      <xdr:rowOff>129540</xdr:rowOff>
    </xdr:from>
    <xdr:to>
      <xdr:col>1</xdr:col>
      <xdr:colOff>843915</xdr:colOff>
      <xdr:row>7</xdr:row>
      <xdr:rowOff>746760</xdr:rowOff>
    </xdr:to>
    <xdr:pic>
      <xdr:nvPicPr>
        <xdr:cNvPr id="5" name="Imagen 28">
          <a:extLst>
            <a:ext uri="{FF2B5EF4-FFF2-40B4-BE49-F238E27FC236}">
              <a16:creationId xmlns:a16="http://schemas.microsoft.com/office/drawing/2014/main" id="{46F0A691-B8BC-4E03-B726-38036310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808220"/>
          <a:ext cx="8229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8</xdr:row>
      <xdr:rowOff>83820</xdr:rowOff>
    </xdr:from>
    <xdr:to>
      <xdr:col>1</xdr:col>
      <xdr:colOff>843915</xdr:colOff>
      <xdr:row>8</xdr:row>
      <xdr:rowOff>685800</xdr:rowOff>
    </xdr:to>
    <xdr:pic>
      <xdr:nvPicPr>
        <xdr:cNvPr id="6" name="Imagen 30">
          <a:extLst>
            <a:ext uri="{FF2B5EF4-FFF2-40B4-BE49-F238E27FC236}">
              <a16:creationId xmlns:a16="http://schemas.microsoft.com/office/drawing/2014/main" id="{6D060978-507C-4E70-B0B0-6B04E6BF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8546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9</xdr:row>
      <xdr:rowOff>83820</xdr:rowOff>
    </xdr:from>
    <xdr:to>
      <xdr:col>2</xdr:col>
      <xdr:colOff>635</xdr:colOff>
      <xdr:row>9</xdr:row>
      <xdr:rowOff>685800</xdr:rowOff>
    </xdr:to>
    <xdr:pic>
      <xdr:nvPicPr>
        <xdr:cNvPr id="7" name="Imagen 32">
          <a:extLst>
            <a:ext uri="{FF2B5EF4-FFF2-40B4-BE49-F238E27FC236}">
              <a16:creationId xmlns:a16="http://schemas.microsoft.com/office/drawing/2014/main" id="{B1FEF557-9AB3-4004-B8EA-0FA2CDB5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40842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</xdr:row>
      <xdr:rowOff>106680</xdr:rowOff>
    </xdr:from>
    <xdr:to>
      <xdr:col>1</xdr:col>
      <xdr:colOff>815340</xdr:colOff>
      <xdr:row>10</xdr:row>
      <xdr:rowOff>739140</xdr:rowOff>
    </xdr:to>
    <xdr:pic>
      <xdr:nvPicPr>
        <xdr:cNvPr id="8" name="Imagen 34">
          <a:extLst>
            <a:ext uri="{FF2B5EF4-FFF2-40B4-BE49-F238E27FC236}">
              <a16:creationId xmlns:a16="http://schemas.microsoft.com/office/drawing/2014/main" id="{94DCD039-CED5-4413-B0C4-EF1A0434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254240"/>
          <a:ext cx="7391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11</xdr:row>
      <xdr:rowOff>83820</xdr:rowOff>
    </xdr:from>
    <xdr:to>
      <xdr:col>1</xdr:col>
      <xdr:colOff>838200</xdr:colOff>
      <xdr:row>11</xdr:row>
      <xdr:rowOff>769620</xdr:rowOff>
    </xdr:to>
    <xdr:pic>
      <xdr:nvPicPr>
        <xdr:cNvPr id="9" name="Imagen 36">
          <a:extLst>
            <a:ext uri="{FF2B5EF4-FFF2-40B4-BE49-F238E27FC236}">
              <a16:creationId xmlns:a16="http://schemas.microsoft.com/office/drawing/2014/main" id="{E7E32DAC-254F-461A-A145-4AD6483E1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8054340"/>
          <a:ext cx="7467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13</xdr:row>
      <xdr:rowOff>152400</xdr:rowOff>
    </xdr:from>
    <xdr:to>
      <xdr:col>2</xdr:col>
      <xdr:colOff>635</xdr:colOff>
      <xdr:row>13</xdr:row>
      <xdr:rowOff>701040</xdr:rowOff>
    </xdr:to>
    <xdr:pic>
      <xdr:nvPicPr>
        <xdr:cNvPr id="10" name="Imagen 42">
          <a:extLst>
            <a:ext uri="{FF2B5EF4-FFF2-40B4-BE49-F238E27FC236}">
              <a16:creationId xmlns:a16="http://schemas.microsoft.com/office/drawing/2014/main" id="{A26483D4-D1B0-4898-B288-711C2E5D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768840"/>
          <a:ext cx="8153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12</xdr:row>
      <xdr:rowOff>167640</xdr:rowOff>
    </xdr:from>
    <xdr:to>
      <xdr:col>1</xdr:col>
      <xdr:colOff>830580</xdr:colOff>
      <xdr:row>12</xdr:row>
      <xdr:rowOff>708660</xdr:rowOff>
    </xdr:to>
    <xdr:pic>
      <xdr:nvPicPr>
        <xdr:cNvPr id="11" name="Imagen 44">
          <a:extLst>
            <a:ext uri="{FF2B5EF4-FFF2-40B4-BE49-F238E27FC236}">
              <a16:creationId xmlns:a16="http://schemas.microsoft.com/office/drawing/2014/main" id="{CBF28175-4D5E-4BB3-8C2A-E62D249A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961120"/>
          <a:ext cx="8153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14</xdr:row>
      <xdr:rowOff>137160</xdr:rowOff>
    </xdr:from>
    <xdr:to>
      <xdr:col>1</xdr:col>
      <xdr:colOff>838200</xdr:colOff>
      <xdr:row>14</xdr:row>
      <xdr:rowOff>655320</xdr:rowOff>
    </xdr:to>
    <xdr:pic>
      <xdr:nvPicPr>
        <xdr:cNvPr id="12" name="Imagen 46">
          <a:extLst>
            <a:ext uri="{FF2B5EF4-FFF2-40B4-BE49-F238E27FC236}">
              <a16:creationId xmlns:a16="http://schemas.microsoft.com/office/drawing/2014/main" id="{99256FB3-3C80-4A9F-9FB8-956939BF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0576560"/>
          <a:ext cx="7772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15</xdr:row>
      <xdr:rowOff>129540</xdr:rowOff>
    </xdr:from>
    <xdr:to>
      <xdr:col>2</xdr:col>
      <xdr:colOff>635</xdr:colOff>
      <xdr:row>15</xdr:row>
      <xdr:rowOff>662940</xdr:rowOff>
    </xdr:to>
    <xdr:pic>
      <xdr:nvPicPr>
        <xdr:cNvPr id="13" name="Imagen 48">
          <a:extLst>
            <a:ext uri="{FF2B5EF4-FFF2-40B4-BE49-F238E27FC236}">
              <a16:creationId xmlns:a16="http://schemas.microsoft.com/office/drawing/2014/main" id="{110B3015-E456-4813-A6E7-4738EF70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39190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16</xdr:row>
      <xdr:rowOff>114300</xdr:rowOff>
    </xdr:from>
    <xdr:to>
      <xdr:col>2</xdr:col>
      <xdr:colOff>635</xdr:colOff>
      <xdr:row>16</xdr:row>
      <xdr:rowOff>655320</xdr:rowOff>
    </xdr:to>
    <xdr:pic>
      <xdr:nvPicPr>
        <xdr:cNvPr id="14" name="Imagen 50">
          <a:extLst>
            <a:ext uri="{FF2B5EF4-FFF2-40B4-BE49-F238E27FC236}">
              <a16:creationId xmlns:a16="http://schemas.microsoft.com/office/drawing/2014/main" id="{57E17B3E-47B5-40BB-891B-92999481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2199620"/>
          <a:ext cx="8077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17</xdr:row>
      <xdr:rowOff>137160</xdr:rowOff>
    </xdr:from>
    <xdr:to>
      <xdr:col>1</xdr:col>
      <xdr:colOff>830580</xdr:colOff>
      <xdr:row>17</xdr:row>
      <xdr:rowOff>655320</xdr:rowOff>
    </xdr:to>
    <xdr:pic>
      <xdr:nvPicPr>
        <xdr:cNvPr id="15" name="Imagen 52">
          <a:extLst>
            <a:ext uri="{FF2B5EF4-FFF2-40B4-BE49-F238E27FC236}">
              <a16:creationId xmlns:a16="http://schemas.microsoft.com/office/drawing/2014/main" id="{C9A4B3AA-81EE-4F59-AC09-B06FC8A4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3045440"/>
          <a:ext cx="7772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18</xdr:row>
      <xdr:rowOff>83820</xdr:rowOff>
    </xdr:from>
    <xdr:to>
      <xdr:col>1</xdr:col>
      <xdr:colOff>731520</xdr:colOff>
      <xdr:row>18</xdr:row>
      <xdr:rowOff>746760</xdr:rowOff>
    </xdr:to>
    <xdr:pic>
      <xdr:nvPicPr>
        <xdr:cNvPr id="16" name="Imagen 54">
          <a:extLst>
            <a:ext uri="{FF2B5EF4-FFF2-40B4-BE49-F238E27FC236}">
              <a16:creationId xmlns:a16="http://schemas.microsoft.com/office/drawing/2014/main" id="{D76CF38D-35E0-43F3-BE6A-3EE7A65E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15060"/>
          <a:ext cx="6096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19</xdr:row>
      <xdr:rowOff>144780</xdr:rowOff>
    </xdr:from>
    <xdr:to>
      <xdr:col>1</xdr:col>
      <xdr:colOff>838200</xdr:colOff>
      <xdr:row>19</xdr:row>
      <xdr:rowOff>670560</xdr:rowOff>
    </xdr:to>
    <xdr:pic>
      <xdr:nvPicPr>
        <xdr:cNvPr id="17" name="Imagen 56">
          <a:extLst>
            <a:ext uri="{FF2B5EF4-FFF2-40B4-BE49-F238E27FC236}">
              <a16:creationId xmlns:a16="http://schemas.microsoft.com/office/drawing/2014/main" id="{444D3E3F-D8D1-435C-8BB4-E1426EEB1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698980"/>
          <a:ext cx="7924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22</xdr:row>
      <xdr:rowOff>83820</xdr:rowOff>
    </xdr:from>
    <xdr:to>
      <xdr:col>1</xdr:col>
      <xdr:colOff>845820</xdr:colOff>
      <xdr:row>22</xdr:row>
      <xdr:rowOff>685800</xdr:rowOff>
    </xdr:to>
    <xdr:pic>
      <xdr:nvPicPr>
        <xdr:cNvPr id="18" name="Imagen 58">
          <a:extLst>
            <a:ext uri="{FF2B5EF4-FFF2-40B4-BE49-F238E27FC236}">
              <a16:creationId xmlns:a16="http://schemas.microsoft.com/office/drawing/2014/main" id="{4A1117D8-3D44-4C42-A299-DBD9C5F4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10690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23</xdr:row>
      <xdr:rowOff>68580</xdr:rowOff>
    </xdr:from>
    <xdr:to>
      <xdr:col>1</xdr:col>
      <xdr:colOff>843915</xdr:colOff>
      <xdr:row>23</xdr:row>
      <xdr:rowOff>670560</xdr:rowOff>
    </xdr:to>
    <xdr:pic>
      <xdr:nvPicPr>
        <xdr:cNvPr id="19" name="Imagen 60">
          <a:extLst>
            <a:ext uri="{FF2B5EF4-FFF2-40B4-BE49-F238E27FC236}">
              <a16:creationId xmlns:a16="http://schemas.microsoft.com/office/drawing/2014/main" id="{17D2116F-20D2-4588-895C-8AB8A11E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91462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24</xdr:row>
      <xdr:rowOff>106680</xdr:rowOff>
    </xdr:from>
    <xdr:to>
      <xdr:col>1</xdr:col>
      <xdr:colOff>845820</xdr:colOff>
      <xdr:row>24</xdr:row>
      <xdr:rowOff>708660</xdr:rowOff>
    </xdr:to>
    <xdr:pic>
      <xdr:nvPicPr>
        <xdr:cNvPr id="20" name="Imagen 62">
          <a:extLst>
            <a:ext uri="{FF2B5EF4-FFF2-40B4-BE49-F238E27FC236}">
              <a16:creationId xmlns:a16="http://schemas.microsoft.com/office/drawing/2014/main" id="{D27DF37A-873D-4B2D-824A-83CF5D52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877568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25</xdr:row>
      <xdr:rowOff>60960</xdr:rowOff>
    </xdr:from>
    <xdr:to>
      <xdr:col>1</xdr:col>
      <xdr:colOff>838200</xdr:colOff>
      <xdr:row>25</xdr:row>
      <xdr:rowOff>662940</xdr:rowOff>
    </xdr:to>
    <xdr:pic>
      <xdr:nvPicPr>
        <xdr:cNvPr id="21" name="Imagen 64">
          <a:extLst>
            <a:ext uri="{FF2B5EF4-FFF2-40B4-BE49-F238E27FC236}">
              <a16:creationId xmlns:a16="http://schemas.microsoft.com/office/drawing/2014/main" id="{94B535B8-15B9-4DF0-8469-D42C6A73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955292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27</xdr:row>
      <xdr:rowOff>83820</xdr:rowOff>
    </xdr:from>
    <xdr:to>
      <xdr:col>1</xdr:col>
      <xdr:colOff>830580</xdr:colOff>
      <xdr:row>27</xdr:row>
      <xdr:rowOff>685800</xdr:rowOff>
    </xdr:to>
    <xdr:pic>
      <xdr:nvPicPr>
        <xdr:cNvPr id="22" name="Imagen 66">
          <a:extLst>
            <a:ext uri="{FF2B5EF4-FFF2-40B4-BE49-F238E27FC236}">
              <a16:creationId xmlns:a16="http://schemas.microsoft.com/office/drawing/2014/main" id="{B5203F82-991A-4648-9B6C-281E1DB1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039874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28</xdr:row>
      <xdr:rowOff>76200</xdr:rowOff>
    </xdr:from>
    <xdr:to>
      <xdr:col>2</xdr:col>
      <xdr:colOff>635</xdr:colOff>
      <xdr:row>28</xdr:row>
      <xdr:rowOff>678180</xdr:rowOff>
    </xdr:to>
    <xdr:pic>
      <xdr:nvPicPr>
        <xdr:cNvPr id="23" name="Imagen 68">
          <a:extLst>
            <a:ext uri="{FF2B5EF4-FFF2-40B4-BE49-F238E27FC236}">
              <a16:creationId xmlns:a16="http://schemas.microsoft.com/office/drawing/2014/main" id="{F09E31E7-FCC7-4443-B1D6-CED4339C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121408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29</xdr:row>
      <xdr:rowOff>144780</xdr:rowOff>
    </xdr:from>
    <xdr:to>
      <xdr:col>1</xdr:col>
      <xdr:colOff>843915</xdr:colOff>
      <xdr:row>29</xdr:row>
      <xdr:rowOff>693420</xdr:rowOff>
    </xdr:to>
    <xdr:pic>
      <xdr:nvPicPr>
        <xdr:cNvPr id="24" name="Imagen 70">
          <a:extLst>
            <a:ext uri="{FF2B5EF4-FFF2-40B4-BE49-F238E27FC236}">
              <a16:creationId xmlns:a16="http://schemas.microsoft.com/office/drawing/2014/main" id="{619DB03E-7F26-49D6-815E-DF53E2AD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105620"/>
          <a:ext cx="8229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30</xdr:row>
      <xdr:rowOff>91440</xdr:rowOff>
    </xdr:from>
    <xdr:to>
      <xdr:col>1</xdr:col>
      <xdr:colOff>739140</xdr:colOff>
      <xdr:row>30</xdr:row>
      <xdr:rowOff>655320</xdr:rowOff>
    </xdr:to>
    <xdr:pic>
      <xdr:nvPicPr>
        <xdr:cNvPr id="25" name="Imagen 72">
          <a:extLst>
            <a:ext uri="{FF2B5EF4-FFF2-40B4-BE49-F238E27FC236}">
              <a16:creationId xmlns:a16="http://schemas.microsoft.com/office/drawing/2014/main" id="{090E5B8E-8F59-456F-B075-60C089ACF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75240"/>
          <a:ext cx="5410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31</xdr:row>
      <xdr:rowOff>83820</xdr:rowOff>
    </xdr:from>
    <xdr:to>
      <xdr:col>1</xdr:col>
      <xdr:colOff>716280</xdr:colOff>
      <xdr:row>31</xdr:row>
      <xdr:rowOff>693420</xdr:rowOff>
    </xdr:to>
    <xdr:pic>
      <xdr:nvPicPr>
        <xdr:cNvPr id="26" name="Imagen 74">
          <a:extLst>
            <a:ext uri="{FF2B5EF4-FFF2-40B4-BE49-F238E27FC236}">
              <a16:creationId xmlns:a16="http://schemas.microsoft.com/office/drawing/2014/main" id="{54C364E3-00E0-400B-97D1-0D260E02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690580"/>
          <a:ext cx="5562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32</xdr:row>
      <xdr:rowOff>167640</xdr:rowOff>
    </xdr:from>
    <xdr:to>
      <xdr:col>1</xdr:col>
      <xdr:colOff>845820</xdr:colOff>
      <xdr:row>32</xdr:row>
      <xdr:rowOff>678180</xdr:rowOff>
    </xdr:to>
    <xdr:pic>
      <xdr:nvPicPr>
        <xdr:cNvPr id="27" name="Imagen 76">
          <a:extLst>
            <a:ext uri="{FF2B5EF4-FFF2-40B4-BE49-F238E27FC236}">
              <a16:creationId xmlns:a16="http://schemas.microsoft.com/office/drawing/2014/main" id="{8E588058-A59A-4B36-A94A-FDF210A0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4597360"/>
          <a:ext cx="7696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33</xdr:row>
      <xdr:rowOff>160020</xdr:rowOff>
    </xdr:from>
    <xdr:to>
      <xdr:col>1</xdr:col>
      <xdr:colOff>845820</xdr:colOff>
      <xdr:row>33</xdr:row>
      <xdr:rowOff>685800</xdr:rowOff>
    </xdr:to>
    <xdr:pic>
      <xdr:nvPicPr>
        <xdr:cNvPr id="28" name="Imagen 78">
          <a:extLst>
            <a:ext uri="{FF2B5EF4-FFF2-40B4-BE49-F238E27FC236}">
              <a16:creationId xmlns:a16="http://schemas.microsoft.com/office/drawing/2014/main" id="{486C8CFE-1562-4D29-99C3-79C79A85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5412700"/>
          <a:ext cx="7924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34</xdr:row>
      <xdr:rowOff>137160</xdr:rowOff>
    </xdr:from>
    <xdr:to>
      <xdr:col>1</xdr:col>
      <xdr:colOff>849630</xdr:colOff>
      <xdr:row>34</xdr:row>
      <xdr:rowOff>670560</xdr:rowOff>
    </xdr:to>
    <xdr:pic>
      <xdr:nvPicPr>
        <xdr:cNvPr id="29" name="Imagen 80">
          <a:extLst>
            <a:ext uri="{FF2B5EF4-FFF2-40B4-BE49-F238E27FC236}">
              <a16:creationId xmlns:a16="http://schemas.microsoft.com/office/drawing/2014/main" id="{DCF7904F-2BFF-4F43-851E-F6F4B7960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6212800"/>
          <a:ext cx="8077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35</xdr:row>
      <xdr:rowOff>99060</xdr:rowOff>
    </xdr:from>
    <xdr:to>
      <xdr:col>1</xdr:col>
      <xdr:colOff>731520</xdr:colOff>
      <xdr:row>35</xdr:row>
      <xdr:rowOff>723900</xdr:rowOff>
    </xdr:to>
    <xdr:pic>
      <xdr:nvPicPr>
        <xdr:cNvPr id="30" name="Imagen 82">
          <a:extLst>
            <a:ext uri="{FF2B5EF4-FFF2-40B4-BE49-F238E27FC236}">
              <a16:creationId xmlns:a16="http://schemas.microsoft.com/office/drawing/2014/main" id="{3AF2895A-CC19-491D-B5F4-3A54D8090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6997660"/>
          <a:ext cx="5715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39</xdr:row>
      <xdr:rowOff>220980</xdr:rowOff>
    </xdr:from>
    <xdr:to>
      <xdr:col>1</xdr:col>
      <xdr:colOff>815340</xdr:colOff>
      <xdr:row>39</xdr:row>
      <xdr:rowOff>617220</xdr:rowOff>
    </xdr:to>
    <xdr:pic>
      <xdr:nvPicPr>
        <xdr:cNvPr id="31" name="Imagen 84">
          <a:extLst>
            <a:ext uri="{FF2B5EF4-FFF2-40B4-BE49-F238E27FC236}">
              <a16:creationId xmlns:a16="http://schemas.microsoft.com/office/drawing/2014/main" id="{92BB2B26-CE98-4616-BDC4-6D0F43A1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9588460"/>
          <a:ext cx="7162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40</xdr:row>
      <xdr:rowOff>160020</xdr:rowOff>
    </xdr:from>
    <xdr:to>
      <xdr:col>1</xdr:col>
      <xdr:colOff>800100</xdr:colOff>
      <xdr:row>40</xdr:row>
      <xdr:rowOff>662940</xdr:rowOff>
    </xdr:to>
    <xdr:pic>
      <xdr:nvPicPr>
        <xdr:cNvPr id="32" name="Imagen 86">
          <a:extLst>
            <a:ext uri="{FF2B5EF4-FFF2-40B4-BE49-F238E27FC236}">
              <a16:creationId xmlns:a16="http://schemas.microsoft.com/office/drawing/2014/main" id="{8DF7DB44-E331-4E88-8327-938A5D03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30350460"/>
          <a:ext cx="6553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41</xdr:row>
      <xdr:rowOff>274320</xdr:rowOff>
    </xdr:from>
    <xdr:to>
      <xdr:col>1</xdr:col>
      <xdr:colOff>769620</xdr:colOff>
      <xdr:row>41</xdr:row>
      <xdr:rowOff>525780</xdr:rowOff>
    </xdr:to>
    <xdr:pic>
      <xdr:nvPicPr>
        <xdr:cNvPr id="33" name="Imagen 88">
          <a:extLst>
            <a:ext uri="{FF2B5EF4-FFF2-40B4-BE49-F238E27FC236}">
              <a16:creationId xmlns:a16="http://schemas.microsoft.com/office/drawing/2014/main" id="{1E0F8773-A1E1-4756-9EA5-E196E368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1287720"/>
          <a:ext cx="7315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42</xdr:row>
      <xdr:rowOff>190500</xdr:rowOff>
    </xdr:from>
    <xdr:to>
      <xdr:col>1</xdr:col>
      <xdr:colOff>843915</xdr:colOff>
      <xdr:row>42</xdr:row>
      <xdr:rowOff>525780</xdr:rowOff>
    </xdr:to>
    <xdr:pic>
      <xdr:nvPicPr>
        <xdr:cNvPr id="34" name="Imagen 90">
          <a:extLst>
            <a:ext uri="{FF2B5EF4-FFF2-40B4-BE49-F238E27FC236}">
              <a16:creationId xmlns:a16="http://schemas.microsoft.com/office/drawing/2014/main" id="{2491372C-606A-485A-8AD3-BBA115FD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2026860"/>
          <a:ext cx="777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37</xdr:row>
      <xdr:rowOff>167640</xdr:rowOff>
    </xdr:from>
    <xdr:to>
      <xdr:col>1</xdr:col>
      <xdr:colOff>800100</xdr:colOff>
      <xdr:row>37</xdr:row>
      <xdr:rowOff>655320</xdr:rowOff>
    </xdr:to>
    <xdr:pic>
      <xdr:nvPicPr>
        <xdr:cNvPr id="35" name="Imagen 92">
          <a:extLst>
            <a:ext uri="{FF2B5EF4-FFF2-40B4-BE49-F238E27FC236}">
              <a16:creationId xmlns:a16="http://schemas.microsoft.com/office/drawing/2014/main" id="{2818CD8B-CFDF-4459-9F7E-9557F382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27889200"/>
          <a:ext cx="731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38</xdr:row>
      <xdr:rowOff>114300</xdr:rowOff>
    </xdr:from>
    <xdr:to>
      <xdr:col>1</xdr:col>
      <xdr:colOff>822960</xdr:colOff>
      <xdr:row>38</xdr:row>
      <xdr:rowOff>624840</xdr:rowOff>
    </xdr:to>
    <xdr:pic>
      <xdr:nvPicPr>
        <xdr:cNvPr id="36" name="Imagen 94">
          <a:extLst>
            <a:ext uri="{FF2B5EF4-FFF2-40B4-BE49-F238E27FC236}">
              <a16:creationId xmlns:a16="http://schemas.microsoft.com/office/drawing/2014/main" id="{9CEDBC9B-7594-4DC4-8736-549D9B45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8658820"/>
          <a:ext cx="7620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43</xdr:row>
      <xdr:rowOff>137160</xdr:rowOff>
    </xdr:from>
    <xdr:to>
      <xdr:col>1</xdr:col>
      <xdr:colOff>845820</xdr:colOff>
      <xdr:row>43</xdr:row>
      <xdr:rowOff>678180</xdr:rowOff>
    </xdr:to>
    <xdr:pic>
      <xdr:nvPicPr>
        <xdr:cNvPr id="37" name="Imagen 96">
          <a:extLst>
            <a:ext uri="{FF2B5EF4-FFF2-40B4-BE49-F238E27FC236}">
              <a16:creationId xmlns:a16="http://schemas.microsoft.com/office/drawing/2014/main" id="{CE943E32-D198-4D70-9E2F-99E1A6DB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2796480"/>
          <a:ext cx="8153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45</xdr:row>
      <xdr:rowOff>160020</xdr:rowOff>
    </xdr:from>
    <xdr:to>
      <xdr:col>1</xdr:col>
      <xdr:colOff>784860</xdr:colOff>
      <xdr:row>45</xdr:row>
      <xdr:rowOff>701040</xdr:rowOff>
    </xdr:to>
    <xdr:pic>
      <xdr:nvPicPr>
        <xdr:cNvPr id="38" name="Imagen 98">
          <a:extLst>
            <a:ext uri="{FF2B5EF4-FFF2-40B4-BE49-F238E27FC236}">
              <a16:creationId xmlns:a16="http://schemas.microsoft.com/office/drawing/2014/main" id="{0FF77689-5871-49F1-8F6F-E5406000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34465260"/>
          <a:ext cx="6400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46</xdr:row>
      <xdr:rowOff>68580</xdr:rowOff>
    </xdr:from>
    <xdr:to>
      <xdr:col>1</xdr:col>
      <xdr:colOff>754380</xdr:colOff>
      <xdr:row>46</xdr:row>
      <xdr:rowOff>807720</xdr:rowOff>
    </xdr:to>
    <xdr:pic>
      <xdr:nvPicPr>
        <xdr:cNvPr id="39" name="Imagen 100">
          <a:extLst>
            <a:ext uri="{FF2B5EF4-FFF2-40B4-BE49-F238E27FC236}">
              <a16:creationId xmlns:a16="http://schemas.microsoft.com/office/drawing/2014/main" id="{0019369D-8CFF-4CCB-B0CC-207FD168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5196780"/>
          <a:ext cx="6477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47</xdr:row>
      <xdr:rowOff>152400</xdr:rowOff>
    </xdr:from>
    <xdr:to>
      <xdr:col>1</xdr:col>
      <xdr:colOff>830580</xdr:colOff>
      <xdr:row>47</xdr:row>
      <xdr:rowOff>784860</xdr:rowOff>
    </xdr:to>
    <xdr:pic>
      <xdr:nvPicPr>
        <xdr:cNvPr id="40" name="Imagen 102">
          <a:extLst>
            <a:ext uri="{FF2B5EF4-FFF2-40B4-BE49-F238E27FC236}">
              <a16:creationId xmlns:a16="http://schemas.microsoft.com/office/drawing/2014/main" id="{8E18E0DC-B0E8-414C-91AA-3C61ED24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36103560"/>
          <a:ext cx="693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</xdr:row>
      <xdr:rowOff>106680</xdr:rowOff>
    </xdr:from>
    <xdr:to>
      <xdr:col>1</xdr:col>
      <xdr:colOff>845820</xdr:colOff>
      <xdr:row>3</xdr:row>
      <xdr:rowOff>708660</xdr:rowOff>
    </xdr:to>
    <xdr:pic>
      <xdr:nvPicPr>
        <xdr:cNvPr id="41" name="Imagen 106">
          <a:extLst>
            <a:ext uri="{FF2B5EF4-FFF2-40B4-BE49-F238E27FC236}">
              <a16:creationId xmlns:a16="http://schemas.microsoft.com/office/drawing/2014/main" id="{50778D80-6F4A-432A-A816-FBB2D802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93520"/>
          <a:ext cx="8001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</xdr:row>
      <xdr:rowOff>99060</xdr:rowOff>
    </xdr:from>
    <xdr:to>
      <xdr:col>1</xdr:col>
      <xdr:colOff>830580</xdr:colOff>
      <xdr:row>4</xdr:row>
      <xdr:rowOff>685800</xdr:rowOff>
    </xdr:to>
    <xdr:pic>
      <xdr:nvPicPr>
        <xdr:cNvPr id="42" name="Imagen 108">
          <a:extLst>
            <a:ext uri="{FF2B5EF4-FFF2-40B4-BE49-F238E27FC236}">
              <a16:creationId xmlns:a16="http://schemas.microsoft.com/office/drawing/2014/main" id="{70AD91A8-804B-49A9-BCB0-46505DE2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308860"/>
          <a:ext cx="7696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44</xdr:row>
      <xdr:rowOff>53340</xdr:rowOff>
    </xdr:from>
    <xdr:to>
      <xdr:col>1</xdr:col>
      <xdr:colOff>830580</xdr:colOff>
      <xdr:row>44</xdr:row>
      <xdr:rowOff>655320</xdr:rowOff>
    </xdr:to>
    <xdr:pic>
      <xdr:nvPicPr>
        <xdr:cNvPr id="43" name="Imagen 110">
          <a:extLst>
            <a:ext uri="{FF2B5EF4-FFF2-40B4-BE49-F238E27FC236}">
              <a16:creationId xmlns:a16="http://schemas.microsoft.com/office/drawing/2014/main" id="{F661428A-673E-4C24-B2AD-787ADCC9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353562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21</xdr:row>
      <xdr:rowOff>198120</xdr:rowOff>
    </xdr:from>
    <xdr:to>
      <xdr:col>1</xdr:col>
      <xdr:colOff>822960</xdr:colOff>
      <xdr:row>21</xdr:row>
      <xdr:rowOff>685800</xdr:rowOff>
    </xdr:to>
    <xdr:pic>
      <xdr:nvPicPr>
        <xdr:cNvPr id="44" name="Imagen 112">
          <a:extLst>
            <a:ext uri="{FF2B5EF4-FFF2-40B4-BE49-F238E27FC236}">
              <a16:creationId xmlns:a16="http://schemas.microsoft.com/office/drawing/2014/main" id="{452EB3CD-12FB-4D23-9426-6ADBD13C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398240"/>
          <a:ext cx="7239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20</xdr:row>
      <xdr:rowOff>175260</xdr:rowOff>
    </xdr:from>
    <xdr:to>
      <xdr:col>1</xdr:col>
      <xdr:colOff>845820</xdr:colOff>
      <xdr:row>20</xdr:row>
      <xdr:rowOff>678180</xdr:rowOff>
    </xdr:to>
    <xdr:pic>
      <xdr:nvPicPr>
        <xdr:cNvPr id="45" name="Imagen 114">
          <a:extLst>
            <a:ext uri="{FF2B5EF4-FFF2-40B4-BE49-F238E27FC236}">
              <a16:creationId xmlns:a16="http://schemas.microsoft.com/office/drawing/2014/main" id="{1BC459A6-7ED2-4CE4-AAA6-3A430085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5552420"/>
          <a:ext cx="754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80964</xdr:colOff>
      <xdr:row>26</xdr:row>
      <xdr:rowOff>114300</xdr:rowOff>
    </xdr:from>
    <xdr:to>
      <xdr:col>1</xdr:col>
      <xdr:colOff>828653</xdr:colOff>
      <xdr:row>26</xdr:row>
      <xdr:rowOff>673722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F2C4C30-CAF5-B606-D946-C95026906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9" y="20454938"/>
          <a:ext cx="747689" cy="559422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36</xdr:row>
      <xdr:rowOff>165100</xdr:rowOff>
    </xdr:from>
    <xdr:to>
      <xdr:col>1</xdr:col>
      <xdr:colOff>802300</xdr:colOff>
      <xdr:row>36</xdr:row>
      <xdr:rowOff>653400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AB26B074-7062-433E-86C4-983B93AD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8594050"/>
          <a:ext cx="732450" cy="488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362254</xdr:colOff>
      <xdr:row>0</xdr:row>
      <xdr:rowOff>641966</xdr:rowOff>
    </xdr:from>
    <xdr:to>
      <xdr:col>4</xdr:col>
      <xdr:colOff>480760</xdr:colOff>
      <xdr:row>1</xdr:row>
      <xdr:rowOff>73342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52BEF633-87B3-41A3-8643-6E7A2FAA9D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5842515" y="665794"/>
          <a:ext cx="166162" cy="118506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61232</xdr:colOff>
      <xdr:row>5</xdr:row>
      <xdr:rowOff>96611</xdr:rowOff>
    </xdr:from>
    <xdr:to>
      <xdr:col>0</xdr:col>
      <xdr:colOff>1110434</xdr:colOff>
      <xdr:row>11</xdr:row>
      <xdr:rowOff>23133</xdr:rowOff>
    </xdr:to>
    <xdr:pic>
      <xdr:nvPicPr>
        <xdr:cNvPr id="15" name="Imagen 9">
          <a:extLst>
            <a:ext uri="{FF2B5EF4-FFF2-40B4-BE49-F238E27FC236}">
              <a16:creationId xmlns:a16="http://schemas.microsoft.com/office/drawing/2014/main" id="{13E53FD5-F685-48C6-AD2C-8DB01B2E1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" y="2307772"/>
          <a:ext cx="1049202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61233</xdr:colOff>
      <xdr:row>16</xdr:row>
      <xdr:rowOff>96611</xdr:rowOff>
    </xdr:from>
    <xdr:to>
      <xdr:col>0</xdr:col>
      <xdr:colOff>1139426</xdr:colOff>
      <xdr:row>22</xdr:row>
      <xdr:rowOff>149679</xdr:rowOff>
    </xdr:to>
    <xdr:pic>
      <xdr:nvPicPr>
        <xdr:cNvPr id="21" name="Imagen 10">
          <a:extLst>
            <a:ext uri="{FF2B5EF4-FFF2-40B4-BE49-F238E27FC236}">
              <a16:creationId xmlns:a16="http://schemas.microsoft.com/office/drawing/2014/main" id="{C199466C-DE05-49C7-8A54-2FE02B4F6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3" y="4852307"/>
          <a:ext cx="1078193" cy="144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40821</xdr:colOff>
      <xdr:row>27</xdr:row>
      <xdr:rowOff>210911</xdr:rowOff>
    </xdr:from>
    <xdr:to>
      <xdr:col>0</xdr:col>
      <xdr:colOff>1115304</xdr:colOff>
      <xdr:row>30</xdr:row>
      <xdr:rowOff>24492</xdr:rowOff>
    </xdr:to>
    <xdr:pic>
      <xdr:nvPicPr>
        <xdr:cNvPr id="24" name="Imagen 2">
          <a:extLst>
            <a:ext uri="{FF2B5EF4-FFF2-40B4-BE49-F238E27FC236}">
              <a16:creationId xmlns:a16="http://schemas.microsoft.com/office/drawing/2014/main" id="{0EFDD24A-4803-4AFD-BBCA-1148EB6D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7511143"/>
          <a:ext cx="1074483" cy="50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108856</xdr:colOff>
      <xdr:row>32</xdr:row>
      <xdr:rowOff>226689</xdr:rowOff>
    </xdr:from>
    <xdr:to>
      <xdr:col>0</xdr:col>
      <xdr:colOff>1081767</xdr:colOff>
      <xdr:row>36</xdr:row>
      <xdr:rowOff>34017</xdr:rowOff>
    </xdr:to>
    <xdr:pic>
      <xdr:nvPicPr>
        <xdr:cNvPr id="25" name="Imagen 11">
          <a:extLst>
            <a:ext uri="{FF2B5EF4-FFF2-40B4-BE49-F238E27FC236}">
              <a16:creationId xmlns:a16="http://schemas.microsoft.com/office/drawing/2014/main" id="{57BEB561-75D4-48B3-94F7-63D2CE4C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6" y="8683528"/>
          <a:ext cx="972911" cy="732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324417</xdr:colOff>
      <xdr:row>1</xdr:row>
      <xdr:rowOff>504825</xdr:rowOff>
    </xdr:from>
    <xdr:to>
      <xdr:col>6</xdr:col>
      <xdr:colOff>466725</xdr:colOff>
      <xdr:row>2</xdr:row>
      <xdr:rowOff>28577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B09B649B-2BB6-406E-8DFD-D85317DDCD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6471284" y="480061"/>
          <a:ext cx="26672" cy="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90486</xdr:colOff>
      <xdr:row>5</xdr:row>
      <xdr:rowOff>4763</xdr:rowOff>
    </xdr:from>
    <xdr:to>
      <xdr:col>1</xdr:col>
      <xdr:colOff>1710486</xdr:colOff>
      <xdr:row>13</xdr:row>
      <xdr:rowOff>176963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84CAFA-AD8F-424A-B2F8-27220680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6" y="1269683"/>
          <a:ext cx="1620000" cy="163524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80963</xdr:colOff>
      <xdr:row>18</xdr:row>
      <xdr:rowOff>104775</xdr:rowOff>
    </xdr:from>
    <xdr:to>
      <xdr:col>1</xdr:col>
      <xdr:colOff>1710488</xdr:colOff>
      <xdr:row>27</xdr:row>
      <xdr:rowOff>96000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C84FE7-DEE5-45B2-A26C-5F4F4839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3" y="3747135"/>
          <a:ext cx="1667625" cy="163714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</xdr:colOff>
      <xdr:row>31</xdr:row>
      <xdr:rowOff>61912</xdr:rowOff>
    </xdr:from>
    <xdr:to>
      <xdr:col>1</xdr:col>
      <xdr:colOff>1710487</xdr:colOff>
      <xdr:row>40</xdr:row>
      <xdr:rowOff>53137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5532A8-8272-4181-946C-B447FF69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" y="6081712"/>
          <a:ext cx="1620000" cy="163714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44</xdr:row>
      <xdr:rowOff>47625</xdr:rowOff>
    </xdr:from>
    <xdr:to>
      <xdr:col>1</xdr:col>
      <xdr:colOff>1705724</xdr:colOff>
      <xdr:row>53</xdr:row>
      <xdr:rowOff>38850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2D2E17-E74A-4105-AC5D-1830A18AE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8444865"/>
          <a:ext cx="1620000" cy="1637145"/>
        </a:xfrm>
        <a:prstGeom prst="rect">
          <a:avLst/>
        </a:prstGeom>
      </xdr:spPr>
    </xdr:pic>
    <xdr:clientData/>
  </xdr:twoCellAnchor>
  <xdr:twoCellAnchor editAs="oneCell">
    <xdr:from>
      <xdr:col>1</xdr:col>
      <xdr:colOff>80963</xdr:colOff>
      <xdr:row>57</xdr:row>
      <xdr:rowOff>61913</xdr:rowOff>
    </xdr:from>
    <xdr:to>
      <xdr:col>1</xdr:col>
      <xdr:colOff>1700963</xdr:colOff>
      <xdr:row>66</xdr:row>
      <xdr:rowOff>53138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C9CE04-E0CF-4041-998F-F8D85017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3" y="10836593"/>
          <a:ext cx="1620000" cy="163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34918</xdr:colOff>
      <xdr:row>20</xdr:row>
      <xdr:rowOff>149677</xdr:rowOff>
    </xdr:from>
    <xdr:to>
      <xdr:col>1</xdr:col>
      <xdr:colOff>1186089</xdr:colOff>
      <xdr:row>22</xdr:row>
      <xdr:rowOff>321127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7252D5B-9459-4EF7-BFBB-3F50E9E5A6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132" y="11525248"/>
          <a:ext cx="1151171" cy="879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29937</xdr:colOff>
      <xdr:row>44</xdr:row>
      <xdr:rowOff>136979</xdr:rowOff>
    </xdr:from>
    <xdr:to>
      <xdr:col>2</xdr:col>
      <xdr:colOff>1094</xdr:colOff>
      <xdr:row>46</xdr:row>
      <xdr:rowOff>330200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3ED625-B5A8-4FC0-856F-2E417CAA78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037" y="15542079"/>
          <a:ext cx="1303466" cy="904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64633</xdr:colOff>
      <xdr:row>41</xdr:row>
      <xdr:rowOff>177539</xdr:rowOff>
    </xdr:from>
    <xdr:to>
      <xdr:col>1</xdr:col>
      <xdr:colOff>1128831</xdr:colOff>
      <xdr:row>43</xdr:row>
      <xdr:rowOff>340178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A9D6993B-1A88-4920-BF57-4167C6E14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847" y="14492253"/>
          <a:ext cx="1064198" cy="87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71750</xdr:colOff>
      <xdr:row>7</xdr:row>
      <xdr:rowOff>4706</xdr:rowOff>
    </xdr:from>
    <xdr:to>
      <xdr:col>1</xdr:col>
      <xdr:colOff>1095375</xdr:colOff>
      <xdr:row>9</xdr:row>
      <xdr:rowOff>304343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FEFC785-B9AA-4323-9CEE-99F31EBCF9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964" y="6781063"/>
          <a:ext cx="1023625" cy="1007209"/>
        </a:xfrm>
        <a:prstGeom prst="rect">
          <a:avLst/>
        </a:prstGeom>
      </xdr:spPr>
    </xdr:pic>
    <xdr:clientData/>
  </xdr:twoCellAnchor>
  <xdr:twoCellAnchor editAs="oneCell">
    <xdr:from>
      <xdr:col>1</xdr:col>
      <xdr:colOff>70758</xdr:colOff>
      <xdr:row>52</xdr:row>
      <xdr:rowOff>175533</xdr:rowOff>
    </xdr:from>
    <xdr:to>
      <xdr:col>1</xdr:col>
      <xdr:colOff>1166812</xdr:colOff>
      <xdr:row>54</xdr:row>
      <xdr:rowOff>206799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963651B-303D-4186-A40E-50FD0B590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72" y="18477140"/>
          <a:ext cx="1096054" cy="738837"/>
        </a:xfrm>
        <a:prstGeom prst="rect">
          <a:avLst/>
        </a:prstGeom>
      </xdr:spPr>
    </xdr:pic>
    <xdr:clientData/>
  </xdr:twoCellAnchor>
  <xdr:twoCellAnchor editAs="oneCell">
    <xdr:from>
      <xdr:col>1</xdr:col>
      <xdr:colOff>176893</xdr:colOff>
      <xdr:row>49</xdr:row>
      <xdr:rowOff>197304</xdr:rowOff>
    </xdr:from>
    <xdr:to>
      <xdr:col>1</xdr:col>
      <xdr:colOff>985100</xdr:colOff>
      <xdr:row>51</xdr:row>
      <xdr:rowOff>283932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897CBD2-2C24-45CA-A05D-2BB1D7B4B4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4107" y="17437554"/>
          <a:ext cx="808207" cy="794199"/>
        </a:xfrm>
        <a:prstGeom prst="rect">
          <a:avLst/>
        </a:prstGeom>
      </xdr:spPr>
    </xdr:pic>
    <xdr:clientData/>
  </xdr:twoCellAnchor>
  <xdr:twoCellAnchor>
    <xdr:from>
      <xdr:col>6</xdr:col>
      <xdr:colOff>351736</xdr:colOff>
      <xdr:row>3</xdr:row>
      <xdr:rowOff>249646</xdr:rowOff>
    </xdr:from>
    <xdr:to>
      <xdr:col>6</xdr:col>
      <xdr:colOff>429677</xdr:colOff>
      <xdr:row>4</xdr:row>
      <xdr:rowOff>15884</xdr:rowOff>
    </xdr:to>
    <xdr:sp macro="" textlink="">
      <xdr:nvSpPr>
        <xdr:cNvPr id="10" name="Flecha: hacia la izquierda 9">
          <a:extLst>
            <a:ext uri="{FF2B5EF4-FFF2-40B4-BE49-F238E27FC236}">
              <a16:creationId xmlns:a16="http://schemas.microsoft.com/office/drawing/2014/main" id="{449A4653-CDE8-4F73-992C-F28A591205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5957248" y="923830"/>
          <a:ext cx="106417" cy="77941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216807</xdr:colOff>
      <xdr:row>14</xdr:row>
      <xdr:rowOff>68036</xdr:rowOff>
    </xdr:from>
    <xdr:to>
      <xdr:col>1</xdr:col>
      <xdr:colOff>1085134</xdr:colOff>
      <xdr:row>17</xdr:row>
      <xdr:rowOff>127454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64F7E5-94E6-62F8-7C01-7FB342335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4021" y="9320893"/>
          <a:ext cx="868327" cy="1120774"/>
        </a:xfrm>
        <a:prstGeom prst="rect">
          <a:avLst/>
        </a:prstGeom>
      </xdr:spPr>
    </xdr:pic>
    <xdr:clientData/>
  </xdr:twoCellAnchor>
  <xdr:twoCellAnchor editAs="oneCell">
    <xdr:from>
      <xdr:col>1</xdr:col>
      <xdr:colOff>184149</xdr:colOff>
      <xdr:row>18</xdr:row>
      <xdr:rowOff>20411</xdr:rowOff>
    </xdr:from>
    <xdr:to>
      <xdr:col>1</xdr:col>
      <xdr:colOff>1006928</xdr:colOff>
      <xdr:row>20</xdr:row>
      <xdr:rowOff>58058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63C1C34-6F8A-6A86-744E-32774AE92E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363" y="10688411"/>
          <a:ext cx="822779" cy="745218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23</xdr:row>
      <xdr:rowOff>113110</xdr:rowOff>
    </xdr:from>
    <xdr:to>
      <xdr:col>1</xdr:col>
      <xdr:colOff>1139598</xdr:colOff>
      <xdr:row>26</xdr:row>
      <xdr:rowOff>202586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EA9781C-EB09-AB7F-74A9-7861A431CB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79" y="7822407"/>
          <a:ext cx="1052285" cy="1143179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122465</xdr:colOff>
      <xdr:row>10</xdr:row>
      <xdr:rowOff>288814</xdr:rowOff>
    </xdr:from>
    <xdr:to>
      <xdr:col>1</xdr:col>
      <xdr:colOff>1095375</xdr:colOff>
      <xdr:row>13</xdr:row>
      <xdr:rowOff>244927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846039C-F12E-4DC0-B2D3-2CE8ADD12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679" y="8126528"/>
          <a:ext cx="972910" cy="1017470"/>
        </a:xfrm>
        <a:prstGeom prst="rect">
          <a:avLst/>
        </a:prstGeom>
      </xdr:spPr>
    </xdr:pic>
    <xdr:clientData/>
  </xdr:twoCellAnchor>
  <xdr:oneCellAnchor>
    <xdr:from>
      <xdr:col>1</xdr:col>
      <xdr:colOff>29767</xdr:colOff>
      <xdr:row>28</xdr:row>
      <xdr:rowOff>113108</xdr:rowOff>
    </xdr:from>
    <xdr:ext cx="1074174" cy="1113234"/>
    <xdr:pic>
      <xdr:nvPicPr>
        <xdr:cNvPr id="20" name="Imagen 19">
          <a:extLst>
            <a:ext uri="{FF2B5EF4-FFF2-40B4-BE49-F238E27FC236}">
              <a16:creationId xmlns:a16="http://schemas.microsoft.com/office/drawing/2014/main" id="{AD424D7B-64FD-4D7B-A0B6-1FD043D615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533" y="1851421"/>
          <a:ext cx="1074174" cy="1113234"/>
        </a:xfrm>
        <a:prstGeom prst="rect">
          <a:avLst/>
        </a:prstGeom>
      </xdr:spPr>
    </xdr:pic>
    <xdr:clientData/>
  </xdr:oneCellAnchor>
  <xdr:oneCellAnchor>
    <xdr:from>
      <xdr:col>1</xdr:col>
      <xdr:colOff>18425</xdr:colOff>
      <xdr:row>32</xdr:row>
      <xdr:rowOff>154783</xdr:rowOff>
    </xdr:from>
    <xdr:ext cx="1159648" cy="1041796"/>
    <xdr:pic>
      <xdr:nvPicPr>
        <xdr:cNvPr id="22" name="Imagen 21">
          <a:extLst>
            <a:ext uri="{FF2B5EF4-FFF2-40B4-BE49-F238E27FC236}">
              <a16:creationId xmlns:a16="http://schemas.microsoft.com/office/drawing/2014/main" id="{1414A068-7980-4A05-8B46-A18CD6B1E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191" y="3298033"/>
          <a:ext cx="1159648" cy="1041796"/>
        </a:xfrm>
        <a:prstGeom prst="rect">
          <a:avLst/>
        </a:prstGeom>
      </xdr:spPr>
    </xdr:pic>
    <xdr:clientData/>
  </xdr:oneCellAnchor>
  <xdr:oneCellAnchor>
    <xdr:from>
      <xdr:col>1</xdr:col>
      <xdr:colOff>23811</xdr:colOff>
      <xdr:row>36</xdr:row>
      <xdr:rowOff>214311</xdr:rowOff>
    </xdr:from>
    <xdr:ext cx="1109230" cy="1000126"/>
    <xdr:pic>
      <xdr:nvPicPr>
        <xdr:cNvPr id="23" name="Imagen 22">
          <a:extLst>
            <a:ext uri="{FF2B5EF4-FFF2-40B4-BE49-F238E27FC236}">
              <a16:creationId xmlns:a16="http://schemas.microsoft.com/office/drawing/2014/main" id="{002BCABD-AD3C-4528-A0B4-F996EDEB34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77" y="4762499"/>
          <a:ext cx="1109230" cy="100012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314749</xdr:colOff>
      <xdr:row>31</xdr:row>
      <xdr:rowOff>45028</xdr:rowOff>
    </xdr:from>
    <xdr:to>
      <xdr:col>1</xdr:col>
      <xdr:colOff>917864</xdr:colOff>
      <xdr:row>31</xdr:row>
      <xdr:rowOff>247233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EA7BEF17-A340-44A9-A7F5-B2D5036AC0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1980" y="6922566"/>
          <a:ext cx="603115" cy="202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381412</xdr:colOff>
      <xdr:row>1</xdr:row>
      <xdr:rowOff>262203</xdr:rowOff>
    </xdr:from>
    <xdr:to>
      <xdr:col>6</xdr:col>
      <xdr:colOff>485150</xdr:colOff>
      <xdr:row>2</xdr:row>
      <xdr:rowOff>33116</xdr:rowOff>
    </xdr:to>
    <xdr:sp macro="" textlink="">
      <xdr:nvSpPr>
        <xdr:cNvPr id="23" name="Flecha: hacia la izquierda 22">
          <a:extLst>
            <a:ext uri="{FF2B5EF4-FFF2-40B4-BE49-F238E27FC236}">
              <a16:creationId xmlns:a16="http://schemas.microsoft.com/office/drawing/2014/main" id="{A8D4DD63-4C42-4D66-A37C-75E72D43BB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5983877" y="272684"/>
          <a:ext cx="124699" cy="103738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768350</xdr:colOff>
      <xdr:row>83</xdr:row>
      <xdr:rowOff>239185</xdr:rowOff>
    </xdr:from>
    <xdr:to>
      <xdr:col>2</xdr:col>
      <xdr:colOff>1368</xdr:colOff>
      <xdr:row>86</xdr:row>
      <xdr:rowOff>165105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F545D2E-A751-4D4D-8365-76FCDA1ABE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863600" y="1464735"/>
          <a:ext cx="350618" cy="764120"/>
        </a:xfrm>
        <a:prstGeom prst="rect">
          <a:avLst/>
        </a:prstGeom>
      </xdr:spPr>
    </xdr:pic>
    <xdr:clientData/>
  </xdr:twoCellAnchor>
  <xdr:twoCellAnchor editAs="oneCell">
    <xdr:from>
      <xdr:col>1</xdr:col>
      <xdr:colOff>26877</xdr:colOff>
      <xdr:row>83</xdr:row>
      <xdr:rowOff>222871</xdr:rowOff>
    </xdr:from>
    <xdr:to>
      <xdr:col>1</xdr:col>
      <xdr:colOff>447570</xdr:colOff>
      <xdr:row>86</xdr:row>
      <xdr:rowOff>189340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6F779B35-8F14-4AB9-A727-D06CD760D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22127" y="1448421"/>
          <a:ext cx="420693" cy="804669"/>
        </a:xfrm>
        <a:prstGeom prst="rect">
          <a:avLst/>
        </a:prstGeom>
      </xdr:spPr>
    </xdr:pic>
    <xdr:clientData/>
  </xdr:twoCellAnchor>
  <xdr:twoCellAnchor editAs="oneCell">
    <xdr:from>
      <xdr:col>1</xdr:col>
      <xdr:colOff>384503</xdr:colOff>
      <xdr:row>83</xdr:row>
      <xdr:rowOff>221382</xdr:rowOff>
    </xdr:from>
    <xdr:to>
      <xdr:col>1</xdr:col>
      <xdr:colOff>820402</xdr:colOff>
      <xdr:row>86</xdr:row>
      <xdr:rowOff>148933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C0D94F9-3955-402E-AD52-C4D6B44CF9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479753" y="1446932"/>
          <a:ext cx="435899" cy="765751"/>
        </a:xfrm>
        <a:prstGeom prst="rect">
          <a:avLst/>
        </a:prstGeom>
      </xdr:spPr>
    </xdr:pic>
    <xdr:clientData/>
  </xdr:twoCellAnchor>
  <xdr:twoCellAnchor editAs="oneCell">
    <xdr:from>
      <xdr:col>1</xdr:col>
      <xdr:colOff>71080</xdr:colOff>
      <xdr:row>28</xdr:row>
      <xdr:rowOff>57150</xdr:rowOff>
    </xdr:from>
    <xdr:to>
      <xdr:col>2</xdr:col>
      <xdr:colOff>1350</xdr:colOff>
      <xdr:row>29</xdr:row>
      <xdr:rowOff>227359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C48CF4D-138F-447F-B93F-C08F6F4E52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504241" y="7777389"/>
          <a:ext cx="465484" cy="1103206"/>
        </a:xfrm>
        <a:prstGeom prst="rect">
          <a:avLst/>
        </a:prstGeom>
      </xdr:spPr>
    </xdr:pic>
    <xdr:clientData/>
  </xdr:twoCellAnchor>
  <xdr:twoCellAnchor editAs="oneCell">
    <xdr:from>
      <xdr:col>1</xdr:col>
      <xdr:colOff>622289</xdr:colOff>
      <xdr:row>24</xdr:row>
      <xdr:rowOff>137584</xdr:rowOff>
    </xdr:from>
    <xdr:to>
      <xdr:col>1</xdr:col>
      <xdr:colOff>1011325</xdr:colOff>
      <xdr:row>27</xdr:row>
      <xdr:rowOff>166783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64FA95A-51EF-4EEB-9337-3B6648A841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2302" y="6600297"/>
          <a:ext cx="389036" cy="85787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119051</xdr:colOff>
      <xdr:row>16</xdr:row>
      <xdr:rowOff>162230</xdr:rowOff>
    </xdr:from>
    <xdr:to>
      <xdr:col>1</xdr:col>
      <xdr:colOff>531362</xdr:colOff>
      <xdr:row>19</xdr:row>
      <xdr:rowOff>198079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D666E6AB-A464-4553-B2BF-3301D078A3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64" y="4415143"/>
          <a:ext cx="412311" cy="864524"/>
        </a:xfrm>
        <a:prstGeom prst="rect">
          <a:avLst/>
        </a:prstGeom>
      </xdr:spPr>
    </xdr:pic>
    <xdr:clientData/>
  </xdr:twoCellAnchor>
  <xdr:twoCellAnchor editAs="oneCell">
    <xdr:from>
      <xdr:col>1</xdr:col>
      <xdr:colOff>618585</xdr:colOff>
      <xdr:row>16</xdr:row>
      <xdr:rowOff>143934</xdr:rowOff>
    </xdr:from>
    <xdr:to>
      <xdr:col>1</xdr:col>
      <xdr:colOff>1014271</xdr:colOff>
      <xdr:row>19</xdr:row>
      <xdr:rowOff>163157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2151399-B81A-45BC-AF4C-356F5F30E0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8598" y="4396847"/>
          <a:ext cx="395686" cy="847898"/>
        </a:xfrm>
        <a:prstGeom prst="rect">
          <a:avLst/>
        </a:prstGeom>
      </xdr:spPr>
    </xdr:pic>
    <xdr:clientData/>
  </xdr:twoCellAnchor>
  <xdr:twoCellAnchor editAs="oneCell">
    <xdr:from>
      <xdr:col>1</xdr:col>
      <xdr:colOff>124873</xdr:colOff>
      <xdr:row>24</xdr:row>
      <xdr:rowOff>163094</xdr:rowOff>
    </xdr:from>
    <xdr:to>
      <xdr:col>1</xdr:col>
      <xdr:colOff>523875</xdr:colOff>
      <xdr:row>27</xdr:row>
      <xdr:rowOff>182317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3C74D7B-B70C-441E-896B-6180C4BABD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4886" y="6625807"/>
          <a:ext cx="399002" cy="847898"/>
        </a:xfrm>
        <a:prstGeom prst="rect">
          <a:avLst/>
        </a:prstGeom>
      </xdr:spPr>
    </xdr:pic>
    <xdr:clientData/>
  </xdr:twoCellAnchor>
  <xdr:twoCellAnchor editAs="oneCell">
    <xdr:from>
      <xdr:col>1</xdr:col>
      <xdr:colOff>631285</xdr:colOff>
      <xdr:row>20</xdr:row>
      <xdr:rowOff>120987</xdr:rowOff>
    </xdr:from>
    <xdr:to>
      <xdr:col>1</xdr:col>
      <xdr:colOff>1010345</xdr:colOff>
      <xdr:row>23</xdr:row>
      <xdr:rowOff>130235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BE42B077-078F-415A-81A8-941B83C572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1298" y="5478800"/>
          <a:ext cx="379060" cy="837923"/>
        </a:xfrm>
        <a:prstGeom prst="rect">
          <a:avLst/>
        </a:prstGeom>
      </xdr:spPr>
    </xdr:pic>
    <xdr:clientData/>
  </xdr:twoCellAnchor>
  <xdr:twoCellAnchor editAs="oneCell">
    <xdr:from>
      <xdr:col>1</xdr:col>
      <xdr:colOff>84656</xdr:colOff>
      <xdr:row>20</xdr:row>
      <xdr:rowOff>102435</xdr:rowOff>
    </xdr:from>
    <xdr:to>
      <xdr:col>1</xdr:col>
      <xdr:colOff>563469</xdr:colOff>
      <xdr:row>23</xdr:row>
      <xdr:rowOff>131634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4FBFA62-7988-4029-ABB6-0B5EA04D05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4669" y="5460248"/>
          <a:ext cx="478813" cy="85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303069</xdr:colOff>
      <xdr:row>30</xdr:row>
      <xdr:rowOff>40773</xdr:rowOff>
    </xdr:from>
    <xdr:to>
      <xdr:col>1</xdr:col>
      <xdr:colOff>955630</xdr:colOff>
      <xdr:row>30</xdr:row>
      <xdr:rowOff>263769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1F5B4676-B7C3-4430-A94F-0A1480892E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613102" y="6360140"/>
          <a:ext cx="222996" cy="652561"/>
        </a:xfrm>
        <a:prstGeom prst="rect">
          <a:avLst/>
        </a:prstGeom>
      </xdr:spPr>
    </xdr:pic>
    <xdr:clientData/>
  </xdr:twoCellAnchor>
  <xdr:twoCellAnchor editAs="oneCell">
    <xdr:from>
      <xdr:col>1</xdr:col>
      <xdr:colOff>558190</xdr:colOff>
      <xdr:row>45</xdr:row>
      <xdr:rowOff>2515</xdr:rowOff>
    </xdr:from>
    <xdr:to>
      <xdr:col>1</xdr:col>
      <xdr:colOff>992884</xdr:colOff>
      <xdr:row>48</xdr:row>
      <xdr:rowOff>243361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1E703E9B-4010-41C3-A427-8130CEDC05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3440" y="7363979"/>
          <a:ext cx="434694" cy="1077686"/>
        </a:xfrm>
        <a:prstGeom prst="rect">
          <a:avLst/>
        </a:prstGeom>
      </xdr:spPr>
    </xdr:pic>
    <xdr:clientData/>
  </xdr:twoCellAnchor>
  <xdr:twoCellAnchor editAs="oneCell">
    <xdr:from>
      <xdr:col>1</xdr:col>
      <xdr:colOff>85201</xdr:colOff>
      <xdr:row>44</xdr:row>
      <xdr:rowOff>273348</xdr:rowOff>
    </xdr:from>
    <xdr:to>
      <xdr:col>1</xdr:col>
      <xdr:colOff>500489</xdr:colOff>
      <xdr:row>48</xdr:row>
      <xdr:rowOff>227486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60AD9BF2-C2C7-46F2-AF77-E5F58E8B9D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451" y="7355866"/>
          <a:ext cx="415288" cy="1069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418501</xdr:colOff>
      <xdr:row>49</xdr:row>
      <xdr:rowOff>214208</xdr:rowOff>
    </xdr:from>
    <xdr:to>
      <xdr:col>1</xdr:col>
      <xdr:colOff>673554</xdr:colOff>
      <xdr:row>52</xdr:row>
      <xdr:rowOff>2960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63C4369-FF10-41C9-ACA8-B5DB33D6F6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3751" y="8691458"/>
          <a:ext cx="255053" cy="620488"/>
        </a:xfrm>
        <a:prstGeom prst="rect">
          <a:avLst/>
        </a:prstGeom>
      </xdr:spPr>
    </xdr:pic>
    <xdr:clientData/>
  </xdr:twoCellAnchor>
  <xdr:twoCellAnchor editAs="oneCell">
    <xdr:from>
      <xdr:col>1</xdr:col>
      <xdr:colOff>440102</xdr:colOff>
      <xdr:row>51</xdr:row>
      <xdr:rowOff>272142</xdr:rowOff>
    </xdr:from>
    <xdr:to>
      <xdr:col>1</xdr:col>
      <xdr:colOff>670746</xdr:colOff>
      <xdr:row>54</xdr:row>
      <xdr:rowOff>27215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F9AA294-EBA1-4AA8-9777-8D6DB63197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352" y="9307285"/>
          <a:ext cx="230644" cy="591912"/>
        </a:xfrm>
        <a:prstGeom prst="rect">
          <a:avLst/>
        </a:prstGeom>
      </xdr:spPr>
    </xdr:pic>
    <xdr:clientData/>
  </xdr:twoCellAnchor>
  <xdr:twoCellAnchor editAs="oneCell">
    <xdr:from>
      <xdr:col>1</xdr:col>
      <xdr:colOff>410780</xdr:colOff>
      <xdr:row>54</xdr:row>
      <xdr:rowOff>54429</xdr:rowOff>
    </xdr:from>
    <xdr:to>
      <xdr:col>1</xdr:col>
      <xdr:colOff>704482</xdr:colOff>
      <xdr:row>56</xdr:row>
      <xdr:rowOff>208223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619989A6-D1CF-445D-93A8-32E569675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030" y="9926411"/>
          <a:ext cx="293702" cy="711688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186105</xdr:colOff>
      <xdr:row>58</xdr:row>
      <xdr:rowOff>64804</xdr:rowOff>
    </xdr:from>
    <xdr:to>
      <xdr:col>1</xdr:col>
      <xdr:colOff>562449</xdr:colOff>
      <xdr:row>60</xdr:row>
      <xdr:rowOff>265338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7B318C42-6A40-4DB7-AC85-8683C1B398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81355" y="11052572"/>
          <a:ext cx="376344" cy="758428"/>
        </a:xfrm>
        <a:prstGeom prst="rect">
          <a:avLst/>
        </a:prstGeom>
      </xdr:spPr>
    </xdr:pic>
    <xdr:clientData/>
  </xdr:twoCellAnchor>
  <xdr:twoCellAnchor editAs="oneCell">
    <xdr:from>
      <xdr:col>1</xdr:col>
      <xdr:colOff>592939</xdr:colOff>
      <xdr:row>57</xdr:row>
      <xdr:rowOff>258537</xdr:rowOff>
    </xdr:from>
    <xdr:to>
      <xdr:col>1</xdr:col>
      <xdr:colOff>975548</xdr:colOff>
      <xdr:row>61</xdr:row>
      <xdr:rowOff>54429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8BDED6DC-6A99-4863-AD68-038C16CCE4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688189" y="10967358"/>
          <a:ext cx="382609" cy="911678"/>
        </a:xfrm>
        <a:prstGeom prst="rect">
          <a:avLst/>
        </a:prstGeom>
      </xdr:spPr>
    </xdr:pic>
    <xdr:clientData/>
  </xdr:twoCellAnchor>
  <xdr:twoCellAnchor editAs="oneCell">
    <xdr:from>
      <xdr:col>1</xdr:col>
      <xdr:colOff>335973</xdr:colOff>
      <xdr:row>65</xdr:row>
      <xdr:rowOff>247652</xdr:rowOff>
    </xdr:from>
    <xdr:to>
      <xdr:col>1</xdr:col>
      <xdr:colOff>839932</xdr:colOff>
      <xdr:row>69</xdr:row>
      <xdr:rowOff>158212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5E3B5BE-1DC1-4CF1-921B-9682AFA34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448541" y="13236288"/>
          <a:ext cx="503959" cy="1018924"/>
        </a:xfrm>
        <a:prstGeom prst="rect">
          <a:avLst/>
        </a:prstGeom>
      </xdr:spPr>
    </xdr:pic>
    <xdr:clientData/>
  </xdr:twoCellAnchor>
  <xdr:twoCellAnchor editAs="oneCell">
    <xdr:from>
      <xdr:col>1</xdr:col>
      <xdr:colOff>288110</xdr:colOff>
      <xdr:row>62</xdr:row>
      <xdr:rowOff>17319</xdr:rowOff>
    </xdr:from>
    <xdr:to>
      <xdr:col>1</xdr:col>
      <xdr:colOff>838383</xdr:colOff>
      <xdr:row>65</xdr:row>
      <xdr:rowOff>233190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1D4ABB01-C135-499B-BA32-9AF0D6861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400678" y="12174683"/>
          <a:ext cx="550273" cy="1047144"/>
        </a:xfrm>
        <a:prstGeom prst="rect">
          <a:avLst/>
        </a:prstGeom>
      </xdr:spPr>
    </xdr:pic>
    <xdr:clientData/>
  </xdr:twoCellAnchor>
  <xdr:twoCellAnchor editAs="oneCell">
    <xdr:from>
      <xdr:col>1</xdr:col>
      <xdr:colOff>367014</xdr:colOff>
      <xdr:row>71</xdr:row>
      <xdr:rowOff>272144</xdr:rowOff>
    </xdr:from>
    <xdr:to>
      <xdr:col>1</xdr:col>
      <xdr:colOff>771144</xdr:colOff>
      <xdr:row>74</xdr:row>
      <xdr:rowOff>13590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F19D5100-0B67-43E2-B507-7C86D51547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264" y="14886215"/>
          <a:ext cx="404130" cy="578286"/>
        </a:xfrm>
        <a:prstGeom prst="rect">
          <a:avLst/>
        </a:prstGeom>
      </xdr:spPr>
    </xdr:pic>
    <xdr:clientData/>
  </xdr:twoCellAnchor>
  <xdr:twoCellAnchor editAs="oneCell">
    <xdr:from>
      <xdr:col>1</xdr:col>
      <xdr:colOff>423947</xdr:colOff>
      <xdr:row>69</xdr:row>
      <xdr:rowOff>238124</xdr:rowOff>
    </xdr:from>
    <xdr:to>
      <xdr:col>1</xdr:col>
      <xdr:colOff>731602</xdr:colOff>
      <xdr:row>71</xdr:row>
      <xdr:rowOff>264178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D9BD8E4A-AF4A-4845-A365-DC5EB706D8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197" y="14294303"/>
          <a:ext cx="307655" cy="583945"/>
        </a:xfrm>
        <a:prstGeom prst="rect">
          <a:avLst/>
        </a:prstGeom>
      </xdr:spPr>
    </xdr:pic>
    <xdr:clientData/>
  </xdr:twoCellAnchor>
  <xdr:twoCellAnchor editAs="oneCell">
    <xdr:from>
      <xdr:col>1</xdr:col>
      <xdr:colOff>131301</xdr:colOff>
      <xdr:row>74</xdr:row>
      <xdr:rowOff>64696</xdr:rowOff>
    </xdr:from>
    <xdr:to>
      <xdr:col>1</xdr:col>
      <xdr:colOff>974301</xdr:colOff>
      <xdr:row>75</xdr:row>
      <xdr:rowOff>204107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44D3BC44-4A72-4F4C-9CFC-6A3CFE8E60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551" y="15515607"/>
          <a:ext cx="843000" cy="418357"/>
        </a:xfrm>
        <a:prstGeom prst="rect">
          <a:avLst/>
        </a:prstGeom>
      </xdr:spPr>
    </xdr:pic>
    <xdr:clientData/>
  </xdr:twoCellAnchor>
  <xdr:twoCellAnchor editAs="oneCell">
    <xdr:from>
      <xdr:col>1</xdr:col>
      <xdr:colOff>145031</xdr:colOff>
      <xdr:row>76</xdr:row>
      <xdr:rowOff>61757</xdr:rowOff>
    </xdr:from>
    <xdr:to>
      <xdr:col>1</xdr:col>
      <xdr:colOff>979714</xdr:colOff>
      <xdr:row>77</xdr:row>
      <xdr:rowOff>206385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AF173337-2F96-48BF-A1EC-74715BEFC5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0281" y="16070561"/>
          <a:ext cx="834683" cy="423574"/>
        </a:xfrm>
        <a:prstGeom prst="rect">
          <a:avLst/>
        </a:prstGeom>
      </xdr:spPr>
    </xdr:pic>
    <xdr:clientData/>
  </xdr:twoCellAnchor>
  <xdr:twoCellAnchor editAs="oneCell">
    <xdr:from>
      <xdr:col>1</xdr:col>
      <xdr:colOff>113858</xdr:colOff>
      <xdr:row>36</xdr:row>
      <xdr:rowOff>65809</xdr:rowOff>
    </xdr:from>
    <xdr:to>
      <xdr:col>1</xdr:col>
      <xdr:colOff>672703</xdr:colOff>
      <xdr:row>37</xdr:row>
      <xdr:rowOff>244723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115E7FC5-A3CE-4BB8-A2E9-01FD7EE3D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108" y="16341653"/>
          <a:ext cx="558845" cy="452758"/>
        </a:xfrm>
        <a:prstGeom prst="rect">
          <a:avLst/>
        </a:prstGeom>
      </xdr:spPr>
    </xdr:pic>
    <xdr:clientData/>
  </xdr:twoCellAnchor>
  <xdr:twoCellAnchor editAs="oneCell">
    <xdr:from>
      <xdr:col>1</xdr:col>
      <xdr:colOff>522565</xdr:colOff>
      <xdr:row>37</xdr:row>
      <xdr:rowOff>233795</xdr:rowOff>
    </xdr:from>
    <xdr:to>
      <xdr:col>1</xdr:col>
      <xdr:colOff>1090450</xdr:colOff>
      <xdr:row>39</xdr:row>
      <xdr:rowOff>142875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BD7D28A9-A40A-4B52-983D-89EA76ADBB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7815" y="16783483"/>
          <a:ext cx="567885" cy="456767"/>
        </a:xfrm>
        <a:prstGeom prst="rect">
          <a:avLst/>
        </a:prstGeom>
      </xdr:spPr>
    </xdr:pic>
    <xdr:clientData/>
  </xdr:twoCellAnchor>
  <xdr:twoCellAnchor editAs="oneCell">
    <xdr:from>
      <xdr:col>1</xdr:col>
      <xdr:colOff>89613</xdr:colOff>
      <xdr:row>40</xdr:row>
      <xdr:rowOff>123870</xdr:rowOff>
    </xdr:from>
    <xdr:to>
      <xdr:col>1</xdr:col>
      <xdr:colOff>636984</xdr:colOff>
      <xdr:row>42</xdr:row>
      <xdr:rowOff>3854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8FF95391-D453-4DEA-939F-3EFE1DE3F7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4863" y="17495089"/>
          <a:ext cx="547371" cy="427671"/>
        </a:xfrm>
        <a:prstGeom prst="rect">
          <a:avLst/>
        </a:prstGeom>
      </xdr:spPr>
    </xdr:pic>
    <xdr:clientData/>
  </xdr:twoCellAnchor>
  <xdr:twoCellAnchor editAs="oneCell">
    <xdr:from>
      <xdr:col>1</xdr:col>
      <xdr:colOff>555472</xdr:colOff>
      <xdr:row>41</xdr:row>
      <xdr:rowOff>273627</xdr:rowOff>
    </xdr:from>
    <xdr:to>
      <xdr:col>1</xdr:col>
      <xdr:colOff>1053863</xdr:colOff>
      <xdr:row>43</xdr:row>
      <xdr:rowOff>166687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FB43CFC8-94DC-4880-9A8A-1D081E09C6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0722" y="17918690"/>
          <a:ext cx="498391" cy="440747"/>
        </a:xfrm>
        <a:prstGeom prst="rect">
          <a:avLst/>
        </a:prstGeom>
      </xdr:spPr>
    </xdr:pic>
    <xdr:clientData/>
  </xdr:twoCellAnchor>
  <xdr:twoCellAnchor editAs="oneCell">
    <xdr:from>
      <xdr:col>1</xdr:col>
      <xdr:colOff>288027</xdr:colOff>
      <xdr:row>78</xdr:row>
      <xdr:rowOff>41811</xdr:rowOff>
    </xdr:from>
    <xdr:to>
      <xdr:col>1</xdr:col>
      <xdr:colOff>803672</xdr:colOff>
      <xdr:row>79</xdr:row>
      <xdr:rowOff>182057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FDA4D796-946A-4CF0-9461-33ADA81A41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3277" y="18508405"/>
          <a:ext cx="515645" cy="414090"/>
        </a:xfrm>
        <a:prstGeom prst="rect">
          <a:avLst/>
        </a:prstGeom>
      </xdr:spPr>
    </xdr:pic>
    <xdr:clientData/>
  </xdr:twoCellAnchor>
  <xdr:twoCellAnchor editAs="oneCell">
    <xdr:from>
      <xdr:col>1</xdr:col>
      <xdr:colOff>62768</xdr:colOff>
      <xdr:row>80</xdr:row>
      <xdr:rowOff>84631</xdr:rowOff>
    </xdr:from>
    <xdr:to>
      <xdr:col>1</xdr:col>
      <xdr:colOff>972781</xdr:colOff>
      <xdr:row>81</xdr:row>
      <xdr:rowOff>154780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9D7834C6-25FF-4052-8764-E0AD5DCCB2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441028" y="18815902"/>
          <a:ext cx="343993" cy="91001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10</xdr:row>
      <xdr:rowOff>119059</xdr:rowOff>
    </xdr:from>
    <xdr:to>
      <xdr:col>1</xdr:col>
      <xdr:colOff>1028701</xdr:colOff>
      <xdr:row>13</xdr:row>
      <xdr:rowOff>61103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C96661-82DB-D142-D295-742203ACC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2" y="2714622"/>
          <a:ext cx="957262" cy="77071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4</xdr:row>
      <xdr:rowOff>47626</xdr:rowOff>
    </xdr:from>
    <xdr:to>
      <xdr:col>1</xdr:col>
      <xdr:colOff>1066393</xdr:colOff>
      <xdr:row>6</xdr:row>
      <xdr:rowOff>269258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CB3161E-C49B-0A73-3843-5613515F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9" y="985839"/>
          <a:ext cx="961617" cy="77408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7</xdr:row>
      <xdr:rowOff>85722</xdr:rowOff>
    </xdr:from>
    <xdr:to>
      <xdr:col>1</xdr:col>
      <xdr:colOff>1080401</xdr:colOff>
      <xdr:row>10</xdr:row>
      <xdr:rowOff>31047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33FB104-2099-F237-E6F6-52F2D7B98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852610"/>
          <a:ext cx="961338" cy="77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13</xdr:row>
      <xdr:rowOff>123825</xdr:rowOff>
    </xdr:from>
    <xdr:to>
      <xdr:col>1</xdr:col>
      <xdr:colOff>1052115</xdr:colOff>
      <xdr:row>16</xdr:row>
      <xdr:rowOff>65550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531CA1F-33C8-C7E5-AA76-3FA4EEC8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" y="3548063"/>
          <a:ext cx="956866" cy="770400"/>
        </a:xfrm>
        <a:prstGeom prst="rect">
          <a:avLst/>
        </a:prstGeom>
      </xdr:spPr>
    </xdr:pic>
    <xdr:clientData/>
  </xdr:twoCellAnchor>
  <xdr:twoCellAnchor>
    <xdr:from>
      <xdr:col>1</xdr:col>
      <xdr:colOff>661987</xdr:colOff>
      <xdr:row>32</xdr:row>
      <xdr:rowOff>204786</xdr:rowOff>
    </xdr:from>
    <xdr:to>
      <xdr:col>1</xdr:col>
      <xdr:colOff>1001552</xdr:colOff>
      <xdr:row>35</xdr:row>
      <xdr:rowOff>135852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B791B8E7-BDA5-403B-A6F3-5424AAA6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0" y="8877299"/>
          <a:ext cx="339565" cy="7597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176213</xdr:colOff>
      <xdr:row>32</xdr:row>
      <xdr:rowOff>190500</xdr:rowOff>
    </xdr:from>
    <xdr:to>
      <xdr:col>1</xdr:col>
      <xdr:colOff>515643</xdr:colOff>
      <xdr:row>35</xdr:row>
      <xdr:rowOff>147437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F84D023-24DE-47F1-A630-9B12395F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76226" y="8863013"/>
          <a:ext cx="339430" cy="78561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503945</xdr:colOff>
      <xdr:row>1</xdr:row>
      <xdr:rowOff>329712</xdr:rowOff>
    </xdr:from>
    <xdr:to>
      <xdr:col>7</xdr:col>
      <xdr:colOff>608134</xdr:colOff>
      <xdr:row>2</xdr:row>
      <xdr:rowOff>3840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493FCEE4-0564-41B5-91D7-5FE49EC56F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6580514" y="437066"/>
          <a:ext cx="113743" cy="104189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218387</xdr:colOff>
      <xdr:row>32</xdr:row>
      <xdr:rowOff>296860</xdr:rowOff>
    </xdr:from>
    <xdr:to>
      <xdr:col>1</xdr:col>
      <xdr:colOff>818325</xdr:colOff>
      <xdr:row>36</xdr:row>
      <xdr:rowOff>146050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B0B74F4-BB0B-4D26-8589-EE92CFED0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637" y="1503360"/>
          <a:ext cx="599938" cy="1042990"/>
        </a:xfrm>
        <a:prstGeom prst="rect">
          <a:avLst/>
        </a:prstGeom>
      </xdr:spPr>
    </xdr:pic>
    <xdr:clientData/>
  </xdr:twoCellAnchor>
  <xdr:twoCellAnchor editAs="oneCell">
    <xdr:from>
      <xdr:col>1</xdr:col>
      <xdr:colOff>204778</xdr:colOff>
      <xdr:row>37</xdr:row>
      <xdr:rowOff>220203</xdr:rowOff>
    </xdr:from>
    <xdr:to>
      <xdr:col>1</xdr:col>
      <xdr:colOff>877322</xdr:colOff>
      <xdr:row>41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F8BAFB2-D1D3-49A8-BFB9-48F0C973B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0028" y="2918953"/>
          <a:ext cx="672544" cy="1068847"/>
        </a:xfrm>
        <a:prstGeom prst="rect">
          <a:avLst/>
        </a:prstGeom>
      </xdr:spPr>
    </xdr:pic>
    <xdr:clientData/>
  </xdr:twoCellAnchor>
  <xdr:twoCellAnchor editAs="oneCell">
    <xdr:from>
      <xdr:col>1</xdr:col>
      <xdr:colOff>340743</xdr:colOff>
      <xdr:row>28</xdr:row>
      <xdr:rowOff>90147</xdr:rowOff>
    </xdr:from>
    <xdr:to>
      <xdr:col>1</xdr:col>
      <xdr:colOff>754575</xdr:colOff>
      <xdr:row>31</xdr:row>
      <xdr:rowOff>136260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AE1CA19-1145-4D3A-AE1A-3759897588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868" y="4225585"/>
          <a:ext cx="413832" cy="927175"/>
        </a:xfrm>
        <a:prstGeom prst="rect">
          <a:avLst/>
        </a:prstGeom>
      </xdr:spPr>
    </xdr:pic>
    <xdr:clientData/>
  </xdr:twoCellAnchor>
  <xdr:twoCellAnchor editAs="oneCell">
    <xdr:from>
      <xdr:col>1</xdr:col>
      <xdr:colOff>570023</xdr:colOff>
      <xdr:row>22</xdr:row>
      <xdr:rowOff>214533</xdr:rowOff>
    </xdr:from>
    <xdr:to>
      <xdr:col>1</xdr:col>
      <xdr:colOff>979487</xdr:colOff>
      <xdr:row>25</xdr:row>
      <xdr:rowOff>243754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39BCE6D-AFBD-43DF-93F8-71F63DB12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0036" y="6720108"/>
          <a:ext cx="409464" cy="915046"/>
        </a:xfrm>
        <a:prstGeom prst="rect">
          <a:avLst/>
        </a:prstGeom>
      </xdr:spPr>
    </xdr:pic>
    <xdr:clientData/>
  </xdr:twoCellAnchor>
  <xdr:twoCellAnchor editAs="oneCell">
    <xdr:from>
      <xdr:col>1</xdr:col>
      <xdr:colOff>115315</xdr:colOff>
      <xdr:row>22</xdr:row>
      <xdr:rowOff>195483</xdr:rowOff>
    </xdr:from>
    <xdr:to>
      <xdr:col>1</xdr:col>
      <xdr:colOff>556561</xdr:colOff>
      <xdr:row>25</xdr:row>
      <xdr:rowOff>280491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B1437838-1EFC-460E-8BE2-BCAD32BDD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328" y="6701058"/>
          <a:ext cx="441246" cy="970833"/>
        </a:xfrm>
        <a:prstGeom prst="rect">
          <a:avLst/>
        </a:prstGeom>
      </xdr:spPr>
    </xdr:pic>
    <xdr:clientData/>
  </xdr:twoCellAnchor>
  <xdr:twoCellAnchor editAs="oneCell">
    <xdr:from>
      <xdr:col>1</xdr:col>
      <xdr:colOff>535100</xdr:colOff>
      <xdr:row>17</xdr:row>
      <xdr:rowOff>130678</xdr:rowOff>
    </xdr:from>
    <xdr:to>
      <xdr:col>1</xdr:col>
      <xdr:colOff>958336</xdr:colOff>
      <xdr:row>20</xdr:row>
      <xdr:rowOff>206683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7A8485B-9C50-49F2-B324-B2844B3DC7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0350" y="1636819"/>
          <a:ext cx="423236" cy="968973"/>
        </a:xfrm>
        <a:prstGeom prst="rect">
          <a:avLst/>
        </a:prstGeom>
      </xdr:spPr>
    </xdr:pic>
    <xdr:clientData/>
  </xdr:twoCellAnchor>
  <xdr:twoCellAnchor editAs="oneCell">
    <xdr:from>
      <xdr:col>1</xdr:col>
      <xdr:colOff>96947</xdr:colOff>
      <xdr:row>17</xdr:row>
      <xdr:rowOff>127220</xdr:rowOff>
    </xdr:from>
    <xdr:to>
      <xdr:col>1</xdr:col>
      <xdr:colOff>511177</xdr:colOff>
      <xdr:row>20</xdr:row>
      <xdr:rowOff>194221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D969A49-6005-4F9A-A171-E7E9BA393C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197" y="6432770"/>
          <a:ext cx="414230" cy="962350"/>
        </a:xfrm>
        <a:prstGeom prst="rect">
          <a:avLst/>
        </a:prstGeom>
      </xdr:spPr>
    </xdr:pic>
    <xdr:clientData/>
  </xdr:twoCellAnchor>
  <xdr:oneCellAnchor>
    <xdr:from>
      <xdr:col>1</xdr:col>
      <xdr:colOff>166475</xdr:colOff>
      <xdr:row>42</xdr:row>
      <xdr:rowOff>79698</xdr:rowOff>
    </xdr:from>
    <xdr:ext cx="741575" cy="984096"/>
    <xdr:pic>
      <xdr:nvPicPr>
        <xdr:cNvPr id="17" name="Imagen 16">
          <a:extLst>
            <a:ext uri="{FF2B5EF4-FFF2-40B4-BE49-F238E27FC236}">
              <a16:creationId xmlns:a16="http://schemas.microsoft.com/office/drawing/2014/main" id="{4CA84068-7385-4711-90A3-950F7082E4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1725" y="9045898"/>
          <a:ext cx="741575" cy="984096"/>
        </a:xfrm>
        <a:prstGeom prst="rect">
          <a:avLst/>
        </a:prstGeom>
      </xdr:spPr>
    </xdr:pic>
    <xdr:clientData/>
  </xdr:oneCellAnchor>
  <xdr:twoCellAnchor editAs="oneCell">
    <xdr:from>
      <xdr:col>1</xdr:col>
      <xdr:colOff>623889</xdr:colOff>
      <xdr:row>4</xdr:row>
      <xdr:rowOff>266700</xdr:rowOff>
    </xdr:from>
    <xdr:to>
      <xdr:col>1</xdr:col>
      <xdr:colOff>948552</xdr:colOff>
      <xdr:row>7</xdr:row>
      <xdr:rowOff>271463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4FC7B4-034A-A7F2-BA41-125506FF1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2" y="1457325"/>
          <a:ext cx="324663" cy="89058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</xdr:row>
      <xdr:rowOff>233362</xdr:rowOff>
    </xdr:from>
    <xdr:to>
      <xdr:col>1</xdr:col>
      <xdr:colOff>526370</xdr:colOff>
      <xdr:row>7</xdr:row>
      <xdr:rowOff>283537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FA8460-39EA-227B-7A6C-137A7150DB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0038" y="1423987"/>
          <a:ext cx="326345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8</xdr:row>
      <xdr:rowOff>242887</xdr:rowOff>
    </xdr:from>
    <xdr:to>
      <xdr:col>1</xdr:col>
      <xdr:colOff>553003</xdr:colOff>
      <xdr:row>11</xdr:row>
      <xdr:rowOff>293062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6923E65-F231-7872-8A1B-7ACC86DB57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3" y="2614612"/>
          <a:ext cx="381553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566736</xdr:colOff>
      <xdr:row>8</xdr:row>
      <xdr:rowOff>240846</xdr:rowOff>
    </xdr:from>
    <xdr:to>
      <xdr:col>1</xdr:col>
      <xdr:colOff>995362</xdr:colOff>
      <xdr:row>12</xdr:row>
      <xdr:rowOff>19052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8639EF4-1F58-C1AB-4750-7441C031E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9" y="2612571"/>
          <a:ext cx="428626" cy="959306"/>
        </a:xfrm>
        <a:prstGeom prst="rect">
          <a:avLst/>
        </a:prstGeom>
      </xdr:spPr>
    </xdr:pic>
    <xdr:clientData/>
  </xdr:twoCellAnchor>
  <xdr:twoCellAnchor editAs="oneCell">
    <xdr:from>
      <xdr:col>1</xdr:col>
      <xdr:colOff>176211</xdr:colOff>
      <xdr:row>12</xdr:row>
      <xdr:rowOff>214312</xdr:rowOff>
    </xdr:from>
    <xdr:to>
      <xdr:col>1</xdr:col>
      <xdr:colOff>536659</xdr:colOff>
      <xdr:row>15</xdr:row>
      <xdr:rowOff>264487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22FDB02-E89F-DC7C-11CE-536DEAE3B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4" y="3767137"/>
          <a:ext cx="360448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576262</xdr:colOff>
      <xdr:row>12</xdr:row>
      <xdr:rowOff>166686</xdr:rowOff>
    </xdr:from>
    <xdr:to>
      <xdr:col>1</xdr:col>
      <xdr:colOff>964791</xdr:colOff>
      <xdr:row>15</xdr:row>
      <xdr:rowOff>216861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AE772DB-49E3-5F1F-518C-8ED16289F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6275" y="3719511"/>
          <a:ext cx="388529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49146</xdr:colOff>
      <xdr:row>57</xdr:row>
      <xdr:rowOff>146050</xdr:rowOff>
    </xdr:from>
    <xdr:to>
      <xdr:col>1</xdr:col>
      <xdr:colOff>1033058</xdr:colOff>
      <xdr:row>57</xdr:row>
      <xdr:rowOff>274561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2BAC0B1A-1D28-49C8-A2FC-BED02DAA2D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59" y="19457988"/>
          <a:ext cx="983912" cy="128511"/>
        </a:xfrm>
        <a:prstGeom prst="rect">
          <a:avLst/>
        </a:prstGeom>
      </xdr:spPr>
    </xdr:pic>
    <xdr:clientData/>
  </xdr:twoCellAnchor>
  <xdr:twoCellAnchor editAs="oneCell">
    <xdr:from>
      <xdr:col>1</xdr:col>
      <xdr:colOff>71968</xdr:colOff>
      <xdr:row>58</xdr:row>
      <xdr:rowOff>381000</xdr:rowOff>
    </xdr:from>
    <xdr:to>
      <xdr:col>1</xdr:col>
      <xdr:colOff>1012404</xdr:colOff>
      <xdr:row>60</xdr:row>
      <xdr:rowOff>100012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F5BC4DD2-C399-4E85-B516-936FD21E2B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981" y="20188238"/>
          <a:ext cx="940436" cy="70961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44</xdr:row>
      <xdr:rowOff>257175</xdr:rowOff>
    </xdr:from>
    <xdr:to>
      <xdr:col>2</xdr:col>
      <xdr:colOff>74</xdr:colOff>
      <xdr:row>45</xdr:row>
      <xdr:rowOff>344439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D3F70B0F-C9EE-434E-A5EB-2A0C20A9DE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538" y="14177963"/>
          <a:ext cx="1038299" cy="482551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</xdr:colOff>
      <xdr:row>46</xdr:row>
      <xdr:rowOff>71439</xdr:rowOff>
    </xdr:from>
    <xdr:to>
      <xdr:col>1</xdr:col>
      <xdr:colOff>1025536</xdr:colOff>
      <xdr:row>47</xdr:row>
      <xdr:rowOff>160833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3930167D-D8FD-4022-B42D-67B6C690E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" y="14782802"/>
          <a:ext cx="1063637" cy="48468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47</xdr:row>
      <xdr:rowOff>304799</xdr:rowOff>
    </xdr:from>
    <xdr:to>
      <xdr:col>1</xdr:col>
      <xdr:colOff>1033989</xdr:colOff>
      <xdr:row>49</xdr:row>
      <xdr:rowOff>24598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39EF85E-55B4-4776-878F-FE72D1CC83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0" y="15411449"/>
          <a:ext cx="1076852" cy="5103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49</xdr:row>
      <xdr:rowOff>219075</xdr:rowOff>
    </xdr:from>
    <xdr:to>
      <xdr:col>1</xdr:col>
      <xdr:colOff>1008989</xdr:colOff>
      <xdr:row>50</xdr:row>
      <xdr:rowOff>286031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4CB9CB93-9B44-4D5E-A1CA-1908538DA1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16864013"/>
          <a:ext cx="1061377" cy="462244"/>
        </a:xfrm>
        <a:prstGeom prst="rect">
          <a:avLst/>
        </a:prstGeom>
      </xdr:spPr>
    </xdr:pic>
    <xdr:clientData/>
  </xdr:twoCellAnchor>
  <xdr:twoCellAnchor editAs="oneCell">
    <xdr:from>
      <xdr:col>0</xdr:col>
      <xdr:colOff>80963</xdr:colOff>
      <xdr:row>51</xdr:row>
      <xdr:rowOff>61913</xdr:rowOff>
    </xdr:from>
    <xdr:to>
      <xdr:col>1</xdr:col>
      <xdr:colOff>1042055</xdr:colOff>
      <xdr:row>52</xdr:row>
      <xdr:rowOff>259265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625BA0EF-14C9-4D83-B293-49B8580B2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963" y="17497426"/>
          <a:ext cx="1061105" cy="59264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53</xdr:row>
      <xdr:rowOff>57150</xdr:rowOff>
    </xdr:from>
    <xdr:to>
      <xdr:col>2</xdr:col>
      <xdr:colOff>3584</xdr:colOff>
      <xdr:row>54</xdr:row>
      <xdr:rowOff>159827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FC4AFDA1-FBCB-4084-83EC-A9BCD5F555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" y="17549813"/>
          <a:ext cx="1065622" cy="497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111126</xdr:colOff>
      <xdr:row>10</xdr:row>
      <xdr:rowOff>155574</xdr:rowOff>
    </xdr:from>
    <xdr:to>
      <xdr:col>2</xdr:col>
      <xdr:colOff>515361</xdr:colOff>
      <xdr:row>10</xdr:row>
      <xdr:rowOff>393700</xdr:rowOff>
    </xdr:to>
    <xdr:pic>
      <xdr:nvPicPr>
        <xdr:cNvPr id="3" name="Picture 184">
          <a:extLst>
            <a:ext uri="{FF2B5EF4-FFF2-40B4-BE49-F238E27FC236}">
              <a16:creationId xmlns:a16="http://schemas.microsoft.com/office/drawing/2014/main" id="{01B0026D-505C-4B96-AD4E-9018E665A4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9701" y="5451474"/>
          <a:ext cx="794760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221793</xdr:colOff>
      <xdr:row>28</xdr:row>
      <xdr:rowOff>67300</xdr:rowOff>
    </xdr:from>
    <xdr:to>
      <xdr:col>2</xdr:col>
      <xdr:colOff>447675</xdr:colOff>
      <xdr:row>28</xdr:row>
      <xdr:rowOff>596459</xdr:rowOff>
    </xdr:to>
    <xdr:pic>
      <xdr:nvPicPr>
        <xdr:cNvPr id="7" name="Picture 231">
          <a:extLst>
            <a:ext uri="{FF2B5EF4-FFF2-40B4-BE49-F238E27FC236}">
              <a16:creationId xmlns:a16="http://schemas.microsoft.com/office/drawing/2014/main" id="{1EF00A29-7D4C-40D3-A486-93225B0B71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0368" y="17488525"/>
          <a:ext cx="616407" cy="529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255087</xdr:colOff>
      <xdr:row>30</xdr:row>
      <xdr:rowOff>9706</xdr:rowOff>
    </xdr:from>
    <xdr:to>
      <xdr:col>2</xdr:col>
      <xdr:colOff>414337</xdr:colOff>
      <xdr:row>30</xdr:row>
      <xdr:rowOff>616902</xdr:rowOff>
    </xdr:to>
    <xdr:pic>
      <xdr:nvPicPr>
        <xdr:cNvPr id="8" name="Picture 252">
          <a:extLst>
            <a:ext uri="{FF2B5EF4-FFF2-40B4-BE49-F238E27FC236}">
              <a16:creationId xmlns:a16="http://schemas.microsoft.com/office/drawing/2014/main" id="{8D5142BE-BFCA-4FBD-8376-0F26A2B7A4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662" y="18707281"/>
          <a:ext cx="549775" cy="60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267820</xdr:colOff>
      <xdr:row>27</xdr:row>
      <xdr:rowOff>55078</xdr:rowOff>
    </xdr:from>
    <xdr:to>
      <xdr:col>2</xdr:col>
      <xdr:colOff>394915</xdr:colOff>
      <xdr:row>27</xdr:row>
      <xdr:rowOff>609599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id="{2CC7BE53-E133-49D9-9A7D-6FA473501F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395" y="16838128"/>
          <a:ext cx="517620" cy="55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189204</xdr:colOff>
      <xdr:row>25</xdr:row>
      <xdr:rowOff>24607</xdr:rowOff>
    </xdr:from>
    <xdr:to>
      <xdr:col>2</xdr:col>
      <xdr:colOff>564954</xdr:colOff>
      <xdr:row>25</xdr:row>
      <xdr:rowOff>614362</xdr:rowOff>
    </xdr:to>
    <xdr:pic>
      <xdr:nvPicPr>
        <xdr:cNvPr id="20" name="Imagen 11">
          <a:extLst>
            <a:ext uri="{FF2B5EF4-FFF2-40B4-BE49-F238E27FC236}">
              <a16:creationId xmlns:a16="http://schemas.microsoft.com/office/drawing/2014/main" id="{CDFE4E4D-17E8-43A4-B5AA-5000FBA143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7779" y="15531307"/>
          <a:ext cx="766275" cy="589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217778</xdr:colOff>
      <xdr:row>29</xdr:row>
      <xdr:rowOff>23376</xdr:rowOff>
    </xdr:from>
    <xdr:to>
      <xdr:col>2</xdr:col>
      <xdr:colOff>404813</xdr:colOff>
      <xdr:row>29</xdr:row>
      <xdr:rowOff>626470</xdr:rowOff>
    </xdr:to>
    <xdr:pic>
      <xdr:nvPicPr>
        <xdr:cNvPr id="21" name="Picture 252">
          <a:extLst>
            <a:ext uri="{FF2B5EF4-FFF2-40B4-BE49-F238E27FC236}">
              <a16:creationId xmlns:a16="http://schemas.microsoft.com/office/drawing/2014/main" id="{01954CA3-551C-44D3-9D6E-F05BC586E2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6353" y="18082776"/>
          <a:ext cx="577560" cy="603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346544</xdr:colOff>
      <xdr:row>1</xdr:row>
      <xdr:rowOff>450450</xdr:rowOff>
    </xdr:from>
    <xdr:to>
      <xdr:col>10</xdr:col>
      <xdr:colOff>420447</xdr:colOff>
      <xdr:row>2</xdr:row>
      <xdr:rowOff>21164</xdr:rowOff>
    </xdr:to>
    <xdr:sp macro="" textlink="">
      <xdr:nvSpPr>
        <xdr:cNvPr id="22" name="Flecha: hacia la izquierda 21">
          <a:extLst>
            <a:ext uri="{FF2B5EF4-FFF2-40B4-BE49-F238E27FC236}">
              <a16:creationId xmlns:a16="http://schemas.microsoft.com/office/drawing/2014/main" id="{5D6F160A-5505-485F-8FB2-09C0A665AA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6707127" y="497594"/>
          <a:ext cx="116237" cy="73903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179675</xdr:colOff>
      <xdr:row>26</xdr:row>
      <xdr:rowOff>44451</xdr:rowOff>
    </xdr:from>
    <xdr:to>
      <xdr:col>2</xdr:col>
      <xdr:colOff>514350</xdr:colOff>
      <xdr:row>27</xdr:row>
      <xdr:rowOff>5647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7E974F1D-0BD2-40FD-A629-FC69B31EF7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8250" y="16189326"/>
          <a:ext cx="725200" cy="599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115701</xdr:colOff>
      <xdr:row>23</xdr:row>
      <xdr:rowOff>164166</xdr:rowOff>
    </xdr:from>
    <xdr:to>
      <xdr:col>2</xdr:col>
      <xdr:colOff>501556</xdr:colOff>
      <xdr:row>23</xdr:row>
      <xdr:rowOff>465045</xdr:rowOff>
    </xdr:to>
    <xdr:pic>
      <xdr:nvPicPr>
        <xdr:cNvPr id="23" name="ID_EAF5873D04B649B891B32E2BA2F6113C" descr="4538f9eaf814f54be448774562cc658">
          <a:extLst>
            <a:ext uri="{FF2B5EF4-FFF2-40B4-BE49-F238E27FC236}">
              <a16:creationId xmlns:a16="http://schemas.microsoft.com/office/drawing/2014/main" id="{F83672A4-E7C0-4E69-9867-3C06F9651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76" y="13756341"/>
          <a:ext cx="776380" cy="300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274546</xdr:colOff>
      <xdr:row>21</xdr:row>
      <xdr:rowOff>16546</xdr:rowOff>
    </xdr:from>
    <xdr:to>
      <xdr:col>2</xdr:col>
      <xdr:colOff>409575</xdr:colOff>
      <xdr:row>22</xdr:row>
      <xdr:rowOff>1001</xdr:rowOff>
    </xdr:to>
    <xdr:pic>
      <xdr:nvPicPr>
        <xdr:cNvPr id="29" name="Imagen 1">
          <a:extLst>
            <a:ext uri="{FF2B5EF4-FFF2-40B4-BE49-F238E27FC236}">
              <a16:creationId xmlns:a16="http://schemas.microsoft.com/office/drawing/2014/main" id="{EA45D5CA-E636-4837-B3C4-E9B5560F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21" y="12332371"/>
          <a:ext cx="525554" cy="62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285751</xdr:colOff>
      <xdr:row>22</xdr:row>
      <xdr:rowOff>56029</xdr:rowOff>
    </xdr:from>
    <xdr:to>
      <xdr:col>2</xdr:col>
      <xdr:colOff>461963</xdr:colOff>
      <xdr:row>23</xdr:row>
      <xdr:rowOff>11142</xdr:rowOff>
    </xdr:to>
    <xdr:pic>
      <xdr:nvPicPr>
        <xdr:cNvPr id="31" name="Imagen 2">
          <a:extLst>
            <a:ext uri="{FF2B5EF4-FFF2-40B4-BE49-F238E27FC236}">
              <a16:creationId xmlns:a16="http://schemas.microsoft.com/office/drawing/2014/main" id="{53179F09-737A-462D-8518-701EE2240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3010029"/>
          <a:ext cx="566737" cy="59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65275</xdr:colOff>
      <xdr:row>24</xdr:row>
      <xdr:rowOff>133349</xdr:rowOff>
    </xdr:from>
    <xdr:to>
      <xdr:col>2</xdr:col>
      <xdr:colOff>564449</xdr:colOff>
      <xdr:row>24</xdr:row>
      <xdr:rowOff>447674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C8287A6-C462-4C0A-9B66-A87A1202A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50" y="14363699"/>
          <a:ext cx="889699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245132</xdr:colOff>
      <xdr:row>13</xdr:row>
      <xdr:rowOff>50426</xdr:rowOff>
    </xdr:from>
    <xdr:to>
      <xdr:col>2</xdr:col>
      <xdr:colOff>411367</xdr:colOff>
      <xdr:row>13</xdr:row>
      <xdr:rowOff>609600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2117FFC-1B3B-469E-B834-9807B2F05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707" y="7260851"/>
          <a:ext cx="556760" cy="559174"/>
        </a:xfrm>
        <a:prstGeom prst="rect">
          <a:avLst/>
        </a:prstGeom>
      </xdr:spPr>
    </xdr:pic>
    <xdr:clientData/>
  </xdr:twoCellAnchor>
  <xdr:oneCellAnchor>
    <xdr:from>
      <xdr:col>1</xdr:col>
      <xdr:colOff>282106</xdr:colOff>
      <xdr:row>7</xdr:row>
      <xdr:rowOff>59842</xdr:rowOff>
    </xdr:from>
    <xdr:ext cx="495869" cy="544996"/>
    <xdr:pic>
      <xdr:nvPicPr>
        <xdr:cNvPr id="33" name="Imagen 3">
          <a:extLst>
            <a:ext uri="{FF2B5EF4-FFF2-40B4-BE49-F238E27FC236}">
              <a16:creationId xmlns:a16="http://schemas.microsoft.com/office/drawing/2014/main" id="{6D3E81F5-528C-4F18-B94D-68033C6244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0681" y="3441217"/>
          <a:ext cx="495869" cy="54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266701</xdr:colOff>
      <xdr:row>6</xdr:row>
      <xdr:rowOff>15875</xdr:rowOff>
    </xdr:from>
    <xdr:ext cx="476250" cy="573942"/>
    <xdr:pic>
      <xdr:nvPicPr>
        <xdr:cNvPr id="34" name="Imagen 1">
          <a:extLst>
            <a:ext uri="{FF2B5EF4-FFF2-40B4-BE49-F238E27FC236}">
              <a16:creationId xmlns:a16="http://schemas.microsoft.com/office/drawing/2014/main" id="{525A420F-1E11-40CD-998F-5070E2BF45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5276" y="2759075"/>
          <a:ext cx="476250" cy="57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197982</xdr:colOff>
      <xdr:row>9</xdr:row>
      <xdr:rowOff>57775</xdr:rowOff>
    </xdr:from>
    <xdr:ext cx="663206" cy="580399"/>
    <xdr:pic>
      <xdr:nvPicPr>
        <xdr:cNvPr id="35" name="Picture 231">
          <a:extLst>
            <a:ext uri="{FF2B5EF4-FFF2-40B4-BE49-F238E27FC236}">
              <a16:creationId xmlns:a16="http://schemas.microsoft.com/office/drawing/2014/main" id="{2AED872E-A1AE-4C5C-8622-5F5E05CE21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6557" y="4715500"/>
          <a:ext cx="663206" cy="58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217396</xdr:colOff>
      <xdr:row>11</xdr:row>
      <xdr:rowOff>2258</xdr:rowOff>
    </xdr:from>
    <xdr:ext cx="520792" cy="633638"/>
    <xdr:pic>
      <xdr:nvPicPr>
        <xdr:cNvPr id="36" name="Imagen 1">
          <a:extLst>
            <a:ext uri="{FF2B5EF4-FFF2-40B4-BE49-F238E27FC236}">
              <a16:creationId xmlns:a16="http://schemas.microsoft.com/office/drawing/2014/main" id="{75B48586-9DF2-42D0-9056-43797CDAE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71" y="5936333"/>
          <a:ext cx="520792" cy="633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257176</xdr:colOff>
      <xdr:row>12</xdr:row>
      <xdr:rowOff>41741</xdr:rowOff>
    </xdr:from>
    <xdr:ext cx="541482" cy="582146"/>
    <xdr:pic>
      <xdr:nvPicPr>
        <xdr:cNvPr id="37" name="Imagen 2">
          <a:extLst>
            <a:ext uri="{FF2B5EF4-FFF2-40B4-BE49-F238E27FC236}">
              <a16:creationId xmlns:a16="http://schemas.microsoft.com/office/drawing/2014/main" id="{9A08CEB3-2420-43D5-A0B4-5DC33EAA2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613991"/>
          <a:ext cx="541482" cy="58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238126</xdr:colOff>
      <xdr:row>19</xdr:row>
      <xdr:rowOff>53577</xdr:rowOff>
    </xdr:from>
    <xdr:to>
      <xdr:col>2</xdr:col>
      <xdr:colOff>396549</xdr:colOff>
      <xdr:row>19</xdr:row>
      <xdr:rowOff>609600</xdr:rowOff>
    </xdr:to>
    <xdr:pic>
      <xdr:nvPicPr>
        <xdr:cNvPr id="40" name="ID_2878F14E69CA4FD3A1DBAFBA6BEEBEC6" descr="Hff8f650cc8194227ac3d42a4f6c2e424h.jpg_960x960">
          <a:extLst>
            <a:ext uri="{FF2B5EF4-FFF2-40B4-BE49-F238E27FC236}">
              <a16:creationId xmlns:a16="http://schemas.microsoft.com/office/drawing/2014/main" id="{3C0B557D-BD2F-4C86-8DD9-5ABDAC5A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1093052"/>
          <a:ext cx="548948" cy="556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260746</xdr:colOff>
      <xdr:row>17</xdr:row>
      <xdr:rowOff>47984</xdr:rowOff>
    </xdr:from>
    <xdr:to>
      <xdr:col>2</xdr:col>
      <xdr:colOff>435826</xdr:colOff>
      <xdr:row>17</xdr:row>
      <xdr:rowOff>623888</xdr:rowOff>
    </xdr:to>
    <xdr:pic>
      <xdr:nvPicPr>
        <xdr:cNvPr id="25" name="Imagen 22">
          <a:extLst>
            <a:ext uri="{FF2B5EF4-FFF2-40B4-BE49-F238E27FC236}">
              <a16:creationId xmlns:a16="http://schemas.microsoft.com/office/drawing/2014/main" id="{8838E1FE-BA3E-4BB3-B6DF-881E5B0AF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321" y="9811109"/>
          <a:ext cx="565605" cy="57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273844</xdr:colOff>
      <xdr:row>18</xdr:row>
      <xdr:rowOff>23812</xdr:rowOff>
    </xdr:from>
    <xdr:to>
      <xdr:col>2</xdr:col>
      <xdr:colOff>352425</xdr:colOff>
      <xdr:row>19</xdr:row>
      <xdr:rowOff>8378</xdr:rowOff>
    </xdr:to>
    <xdr:pic>
      <xdr:nvPicPr>
        <xdr:cNvPr id="28" name="Imagen 18">
          <a:extLst>
            <a:ext uri="{FF2B5EF4-FFF2-40B4-BE49-F238E27FC236}">
              <a16:creationId xmlns:a16="http://schemas.microsoft.com/office/drawing/2014/main" id="{71463F35-033E-4095-A657-CA725D4B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9" y="10425112"/>
          <a:ext cx="469106" cy="622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8</xdr:row>
      <xdr:rowOff>38315</xdr:rowOff>
    </xdr:from>
    <xdr:to>
      <xdr:col>2</xdr:col>
      <xdr:colOff>412776</xdr:colOff>
      <xdr:row>9</xdr:row>
      <xdr:rowOff>23813</xdr:rowOff>
    </xdr:to>
    <xdr:pic>
      <xdr:nvPicPr>
        <xdr:cNvPr id="47" name="Imagen 2">
          <a:extLst>
            <a:ext uri="{FF2B5EF4-FFF2-40B4-BE49-F238E27FC236}">
              <a16:creationId xmlns:a16="http://schemas.microsoft.com/office/drawing/2014/main" id="{17F84DDC-D992-422D-B2F0-89812E3DD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59"/>
        <a:stretch/>
      </xdr:blipFill>
      <xdr:spPr bwMode="auto">
        <a:xfrm>
          <a:off x="323850" y="4057865"/>
          <a:ext cx="508026" cy="62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341710</xdr:colOff>
      <xdr:row>5</xdr:row>
      <xdr:rowOff>136577</xdr:rowOff>
    </xdr:from>
    <xdr:ext cx="348853" cy="383415"/>
    <xdr:pic>
      <xdr:nvPicPr>
        <xdr:cNvPr id="32" name="Imagen 3">
          <a:extLst>
            <a:ext uri="{FF2B5EF4-FFF2-40B4-BE49-F238E27FC236}">
              <a16:creationId xmlns:a16="http://schemas.microsoft.com/office/drawing/2014/main" id="{0EBBAE69-1D32-4DA5-960C-2862391CD3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0285" y="2241602"/>
          <a:ext cx="348853" cy="38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376237</xdr:colOff>
      <xdr:row>4</xdr:row>
      <xdr:rowOff>123825</xdr:rowOff>
    </xdr:from>
    <xdr:ext cx="321468" cy="402504"/>
    <xdr:pic>
      <xdr:nvPicPr>
        <xdr:cNvPr id="39" name="Imagen 1">
          <a:extLst>
            <a:ext uri="{FF2B5EF4-FFF2-40B4-BE49-F238E27FC236}">
              <a16:creationId xmlns:a16="http://schemas.microsoft.com/office/drawing/2014/main" id="{891E4D76-948A-4D3C-8A2F-690D66BDFC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4812" y="1590675"/>
          <a:ext cx="321468" cy="402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90488</xdr:colOff>
      <xdr:row>20</xdr:row>
      <xdr:rowOff>80962</xdr:rowOff>
    </xdr:from>
    <xdr:to>
      <xdr:col>2</xdr:col>
      <xdr:colOff>571500</xdr:colOff>
      <xdr:row>20</xdr:row>
      <xdr:rowOff>541686</xdr:rowOff>
    </xdr:to>
    <xdr:pic>
      <xdr:nvPicPr>
        <xdr:cNvPr id="4" name="ID_9B2F951718DB476A928A635586B43AAF">
          <a:extLst>
            <a:ext uri="{FF2B5EF4-FFF2-40B4-BE49-F238E27FC236}">
              <a16:creationId xmlns:a16="http://schemas.microsoft.com/office/drawing/2014/main" id="{2C85722D-A70D-4B2A-972A-D0C56A288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9063" y="11758612"/>
          <a:ext cx="871537" cy="46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16</xdr:row>
      <xdr:rowOff>17859</xdr:rowOff>
    </xdr:from>
    <xdr:to>
      <xdr:col>2</xdr:col>
      <xdr:colOff>445629</xdr:colOff>
      <xdr:row>16</xdr:row>
      <xdr:rowOff>626259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B05E66-EEFC-451A-8C0C-354164745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6" y="9138047"/>
          <a:ext cx="636129" cy="608400"/>
        </a:xfrm>
        <a:prstGeom prst="rect">
          <a:avLst/>
        </a:prstGeom>
      </xdr:spPr>
    </xdr:pic>
    <xdr:clientData/>
  </xdr:twoCellAnchor>
  <xdr:twoCellAnchor editAs="oneCell">
    <xdr:from>
      <xdr:col>1</xdr:col>
      <xdr:colOff>42258</xdr:colOff>
      <xdr:row>15</xdr:row>
      <xdr:rowOff>19050</xdr:rowOff>
    </xdr:from>
    <xdr:to>
      <xdr:col>2</xdr:col>
      <xdr:colOff>428625</xdr:colOff>
      <xdr:row>15</xdr:row>
      <xdr:rowOff>578907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EFC0E05-74C1-AF07-B8F0-CCE854D9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3" y="8505825"/>
          <a:ext cx="776892" cy="559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500061</xdr:colOff>
      <xdr:row>0</xdr:row>
      <xdr:rowOff>433918</xdr:rowOff>
    </xdr:from>
    <xdr:to>
      <xdr:col>9</xdr:col>
      <xdr:colOff>582084</xdr:colOff>
      <xdr:row>1</xdr:row>
      <xdr:rowOff>42330</xdr:rowOff>
    </xdr:to>
    <xdr:sp macro="" textlink="">
      <xdr:nvSpPr>
        <xdr:cNvPr id="9" name="Flecha: hacia la izquierda 8">
          <a:extLst>
            <a:ext uri="{FF2B5EF4-FFF2-40B4-BE49-F238E27FC236}">
              <a16:creationId xmlns:a16="http://schemas.microsoft.com/office/drawing/2014/main" id="{B598CA7A-901A-43C4-AC04-88B363E5DE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6626492" y="466987"/>
          <a:ext cx="148162" cy="82023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91086</xdr:colOff>
      <xdr:row>13</xdr:row>
      <xdr:rowOff>134031</xdr:rowOff>
    </xdr:from>
    <xdr:to>
      <xdr:col>3</xdr:col>
      <xdr:colOff>810988</xdr:colOff>
      <xdr:row>14</xdr:row>
      <xdr:rowOff>304801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15FE08-764A-FC13-B529-0033E06A18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086" y="2096181"/>
          <a:ext cx="1386652" cy="561295"/>
        </a:xfrm>
        <a:prstGeom prst="rect">
          <a:avLst/>
        </a:prstGeom>
      </xdr:spPr>
    </xdr:pic>
    <xdr:clientData/>
  </xdr:twoCellAnchor>
  <xdr:twoCellAnchor editAs="oneCell">
    <xdr:from>
      <xdr:col>2</xdr:col>
      <xdr:colOff>32205</xdr:colOff>
      <xdr:row>16</xdr:row>
      <xdr:rowOff>305835</xdr:rowOff>
    </xdr:from>
    <xdr:to>
      <xdr:col>3</xdr:col>
      <xdr:colOff>537482</xdr:colOff>
      <xdr:row>18</xdr:row>
      <xdr:rowOff>238074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5A23AB-907B-390E-E077-1726ED4E5B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544" y="2530603"/>
          <a:ext cx="893081" cy="707846"/>
        </a:xfrm>
        <a:prstGeom prst="rect">
          <a:avLst/>
        </a:prstGeom>
      </xdr:spPr>
    </xdr:pic>
    <xdr:clientData/>
  </xdr:twoCellAnchor>
  <xdr:twoCellAnchor editAs="oneCell">
    <xdr:from>
      <xdr:col>1</xdr:col>
      <xdr:colOff>61234</xdr:colOff>
      <xdr:row>19</xdr:row>
      <xdr:rowOff>157163</xdr:rowOff>
    </xdr:from>
    <xdr:to>
      <xdr:col>3</xdr:col>
      <xdr:colOff>793338</xdr:colOff>
      <xdr:row>21</xdr:row>
      <xdr:rowOff>81643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25754B-C517-438E-9BBC-049BDC42A3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234" y="4071938"/>
          <a:ext cx="1398854" cy="705530"/>
        </a:xfrm>
        <a:prstGeom prst="rect">
          <a:avLst/>
        </a:prstGeom>
      </xdr:spPr>
    </xdr:pic>
    <xdr:clientData/>
  </xdr:twoCellAnchor>
  <xdr:twoCellAnchor editAs="oneCell">
    <xdr:from>
      <xdr:col>2</xdr:col>
      <xdr:colOff>102056</xdr:colOff>
      <xdr:row>4</xdr:row>
      <xdr:rowOff>340178</xdr:rowOff>
    </xdr:from>
    <xdr:to>
      <xdr:col>3</xdr:col>
      <xdr:colOff>484029</xdr:colOff>
      <xdr:row>6</xdr:row>
      <xdr:rowOff>217714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7919AB-A390-491A-8D1D-A908BCA35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7395" y="4891767"/>
          <a:ext cx="769777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102054</xdr:colOff>
      <xdr:row>6</xdr:row>
      <xdr:rowOff>379487</xdr:rowOff>
    </xdr:from>
    <xdr:to>
      <xdr:col>3</xdr:col>
      <xdr:colOff>727982</xdr:colOff>
      <xdr:row>8</xdr:row>
      <xdr:rowOff>278944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604A1FC-EF70-4D17-BD21-7605A71FC5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054" y="5706683"/>
          <a:ext cx="1279071" cy="675065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9</xdr:row>
      <xdr:rowOff>190501</xdr:rowOff>
    </xdr:from>
    <xdr:to>
      <xdr:col>3</xdr:col>
      <xdr:colOff>816430</xdr:colOff>
      <xdr:row>11</xdr:row>
      <xdr:rowOff>108857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125324-BAAA-4C3B-B257-AE783A790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29" y="6681108"/>
          <a:ext cx="1415144" cy="693963"/>
        </a:xfrm>
        <a:prstGeom prst="rect">
          <a:avLst/>
        </a:prstGeom>
      </xdr:spPr>
    </xdr:pic>
    <xdr:clientData/>
  </xdr:twoCellAnchor>
  <xdr:twoCellAnchor editAs="oneCell">
    <xdr:from>
      <xdr:col>1</xdr:col>
      <xdr:colOff>64636</xdr:colOff>
      <xdr:row>25</xdr:row>
      <xdr:rowOff>321469</xdr:rowOff>
    </xdr:from>
    <xdr:to>
      <xdr:col>3</xdr:col>
      <xdr:colOff>762772</xdr:colOff>
      <xdr:row>26</xdr:row>
      <xdr:rowOff>348683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D49C35A-25AF-44C2-BF55-0E8735863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36" y="9221391"/>
          <a:ext cx="1347027" cy="420120"/>
        </a:xfrm>
        <a:prstGeom prst="rect">
          <a:avLst/>
        </a:prstGeom>
      </xdr:spPr>
    </xdr:pic>
    <xdr:clientData/>
  </xdr:twoCellAnchor>
  <xdr:oneCellAnchor>
    <xdr:from>
      <xdr:col>1</xdr:col>
      <xdr:colOff>221117</xdr:colOff>
      <xdr:row>24</xdr:row>
      <xdr:rowOff>14714</xdr:rowOff>
    </xdr:from>
    <xdr:ext cx="1009480" cy="350128"/>
    <xdr:pic>
      <xdr:nvPicPr>
        <xdr:cNvPr id="11" name="Imagen 10">
          <a:extLst>
            <a:ext uri="{FF2B5EF4-FFF2-40B4-BE49-F238E27FC236}">
              <a16:creationId xmlns:a16="http://schemas.microsoft.com/office/drawing/2014/main" id="{0B5284B2-00EF-453B-A63C-BEF8D0AC01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117" y="8521730"/>
          <a:ext cx="1009480" cy="35012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464176</xdr:colOff>
      <xdr:row>0</xdr:row>
      <xdr:rowOff>596447</xdr:rowOff>
    </xdr:from>
    <xdr:to>
      <xdr:col>5</xdr:col>
      <xdr:colOff>596448</xdr:colOff>
      <xdr:row>1</xdr:row>
      <xdr:rowOff>24435</xdr:rowOff>
    </xdr:to>
    <xdr:sp macro="" textlink="">
      <xdr:nvSpPr>
        <xdr:cNvPr id="15" name="Flecha: hacia la izquierda 360">
          <a:extLst>
            <a:ext uri="{FF2B5EF4-FFF2-40B4-BE49-F238E27FC236}">
              <a16:creationId xmlns:a16="http://schemas.microsoft.com/office/drawing/2014/main" id="{F3E65885-0CC6-48B7-AD35-4E749BF7D3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5721693" y="615780"/>
          <a:ext cx="170938" cy="132272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61041</xdr:colOff>
      <xdr:row>21</xdr:row>
      <xdr:rowOff>72776</xdr:rowOff>
    </xdr:from>
    <xdr:to>
      <xdr:col>0</xdr:col>
      <xdr:colOff>1107545</xdr:colOff>
      <xdr:row>21</xdr:row>
      <xdr:rowOff>659259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6C7D05-5CCA-4830-9DEE-BF7E2792A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041" y="14482282"/>
          <a:ext cx="1046504" cy="586483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280146</xdr:colOff>
      <xdr:row>15</xdr:row>
      <xdr:rowOff>44824</xdr:rowOff>
    </xdr:from>
    <xdr:to>
      <xdr:col>0</xdr:col>
      <xdr:colOff>857249</xdr:colOff>
      <xdr:row>15</xdr:row>
      <xdr:rowOff>641698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7983D1A-8186-4525-AD55-CEE429ED0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6" y="10292603"/>
          <a:ext cx="577103" cy="596874"/>
        </a:xfrm>
        <a:prstGeom prst="rect">
          <a:avLst/>
        </a:prstGeom>
      </xdr:spPr>
    </xdr:pic>
    <xdr:clientData/>
  </xdr:twoCellAnchor>
  <xdr:twoCellAnchor editAs="oneCell">
    <xdr:from>
      <xdr:col>0</xdr:col>
      <xdr:colOff>178839</xdr:colOff>
      <xdr:row>18</xdr:row>
      <xdr:rowOff>80103</xdr:rowOff>
    </xdr:from>
    <xdr:to>
      <xdr:col>0</xdr:col>
      <xdr:colOff>946083</xdr:colOff>
      <xdr:row>19</xdr:row>
      <xdr:rowOff>3467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9D66095-23E3-43FB-A5C9-DEF85809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54026" y="12325343"/>
          <a:ext cx="616870" cy="76724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168696</xdr:colOff>
      <xdr:row>6</xdr:row>
      <xdr:rowOff>14848</xdr:rowOff>
    </xdr:from>
    <xdr:to>
      <xdr:col>0</xdr:col>
      <xdr:colOff>885825</xdr:colOff>
      <xdr:row>6</xdr:row>
      <xdr:rowOff>647755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34F4C72-5721-4EE6-9612-10FFB072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96" y="3962961"/>
          <a:ext cx="717129" cy="632907"/>
        </a:xfrm>
        <a:prstGeom prst="rect">
          <a:avLst/>
        </a:prstGeom>
      </xdr:spPr>
    </xdr:pic>
    <xdr:clientData/>
  </xdr:twoCellAnchor>
  <xdr:twoCellAnchor editAs="oneCell">
    <xdr:from>
      <xdr:col>0</xdr:col>
      <xdr:colOff>171225</xdr:colOff>
      <xdr:row>4</xdr:row>
      <xdr:rowOff>9610</xdr:rowOff>
    </xdr:from>
    <xdr:to>
      <xdr:col>0</xdr:col>
      <xdr:colOff>894183</xdr:colOff>
      <xdr:row>4</xdr:row>
      <xdr:rowOff>657037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EB4E077-506A-3C52-8D52-40667842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208990" y="2522212"/>
          <a:ext cx="647427" cy="722958"/>
        </a:xfrm>
        <a:prstGeom prst="rect">
          <a:avLst/>
        </a:prstGeom>
      </xdr:spPr>
    </xdr:pic>
    <xdr:clientData/>
  </xdr:twoCellAnchor>
  <xdr:twoCellAnchor editAs="oneCell">
    <xdr:from>
      <xdr:col>0</xdr:col>
      <xdr:colOff>150676</xdr:colOff>
      <xdr:row>3</xdr:row>
      <xdr:rowOff>20314</xdr:rowOff>
    </xdr:from>
    <xdr:to>
      <xdr:col>0</xdr:col>
      <xdr:colOff>1020945</xdr:colOff>
      <xdr:row>4</xdr:row>
      <xdr:rowOff>15737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F9B1F9E-EE5F-CA4E-2DDE-A31FDB05B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676" y="1872927"/>
          <a:ext cx="870269" cy="695510"/>
        </a:xfrm>
        <a:prstGeom prst="rect">
          <a:avLst/>
        </a:prstGeom>
      </xdr:spPr>
    </xdr:pic>
    <xdr:clientData/>
  </xdr:twoCellAnchor>
  <xdr:twoCellAnchor editAs="oneCell">
    <xdr:from>
      <xdr:col>0</xdr:col>
      <xdr:colOff>131698</xdr:colOff>
      <xdr:row>5</xdr:row>
      <xdr:rowOff>9525</xdr:rowOff>
    </xdr:from>
    <xdr:to>
      <xdr:col>0</xdr:col>
      <xdr:colOff>931335</xdr:colOff>
      <xdr:row>5</xdr:row>
      <xdr:rowOff>692837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A35D3CF-F8C6-4290-3352-27A98F20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1698" y="3257550"/>
          <a:ext cx="799637" cy="683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176213</xdr:colOff>
      <xdr:row>6</xdr:row>
      <xdr:rowOff>671091</xdr:rowOff>
    </xdr:from>
    <xdr:to>
      <xdr:col>0</xdr:col>
      <xdr:colOff>928688</xdr:colOff>
      <xdr:row>7</xdr:row>
      <xdr:rowOff>659975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F280D4-5C22-1E2C-8CDE-E1CC0C98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6213" y="4619204"/>
          <a:ext cx="752475" cy="6842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7</xdr:row>
      <xdr:rowOff>690563</xdr:rowOff>
    </xdr:from>
    <xdr:to>
      <xdr:col>0</xdr:col>
      <xdr:colOff>953818</xdr:colOff>
      <xdr:row>8</xdr:row>
      <xdr:rowOff>693505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2B6DE06-B950-9DBF-7C41-71A8C2E1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1" y="5334001"/>
          <a:ext cx="763317" cy="704849"/>
        </a:xfrm>
        <a:prstGeom prst="rect">
          <a:avLst/>
        </a:prstGeom>
      </xdr:spPr>
    </xdr:pic>
    <xdr:clientData/>
  </xdr:twoCellAnchor>
  <xdr:twoCellAnchor editAs="oneCell">
    <xdr:from>
      <xdr:col>0</xdr:col>
      <xdr:colOff>205660</xdr:colOff>
      <xdr:row>9</xdr:row>
      <xdr:rowOff>657412</xdr:rowOff>
    </xdr:from>
    <xdr:to>
      <xdr:col>0</xdr:col>
      <xdr:colOff>916393</xdr:colOff>
      <xdr:row>11</xdr:row>
      <xdr:rowOff>16433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CCB6259-FCF1-E80C-DC10-DBB05E3E5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5660" y="6693647"/>
          <a:ext cx="710733" cy="753531"/>
        </a:xfrm>
        <a:prstGeom prst="rect">
          <a:avLst/>
        </a:prstGeom>
      </xdr:spPr>
    </xdr:pic>
    <xdr:clientData/>
  </xdr:twoCellAnchor>
  <xdr:twoCellAnchor editAs="oneCell">
    <xdr:from>
      <xdr:col>0</xdr:col>
      <xdr:colOff>152272</xdr:colOff>
      <xdr:row>10</xdr:row>
      <xdr:rowOff>641093</xdr:rowOff>
    </xdr:from>
    <xdr:to>
      <xdr:col>0</xdr:col>
      <xdr:colOff>1035922</xdr:colOff>
      <xdr:row>12</xdr:row>
      <xdr:rowOff>41327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C85C24A-3A55-AEFD-0645-17A90CF5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272" y="7379564"/>
          <a:ext cx="883650" cy="794743"/>
        </a:xfrm>
        <a:prstGeom prst="rect">
          <a:avLst/>
        </a:prstGeom>
      </xdr:spPr>
    </xdr:pic>
    <xdr:clientData/>
  </xdr:twoCellAnchor>
  <xdr:twoCellAnchor editAs="oneCell">
    <xdr:from>
      <xdr:col>0</xdr:col>
      <xdr:colOff>173467</xdr:colOff>
      <xdr:row>9</xdr:row>
      <xdr:rowOff>8795</xdr:rowOff>
    </xdr:from>
    <xdr:to>
      <xdr:col>0</xdr:col>
      <xdr:colOff>889077</xdr:colOff>
      <xdr:row>10</xdr:row>
      <xdr:rowOff>36106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D866BF0-8A94-6D61-CF2E-C5D3D84AD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467" y="6045030"/>
          <a:ext cx="715610" cy="72954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173183</xdr:colOff>
      <xdr:row>13</xdr:row>
      <xdr:rowOff>68926</xdr:rowOff>
    </xdr:from>
    <xdr:to>
      <xdr:col>0</xdr:col>
      <xdr:colOff>952501</xdr:colOff>
      <xdr:row>13</xdr:row>
      <xdr:rowOff>627146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D3C6BC-353E-9B22-F9B6-E31B2783E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3183" y="8892540"/>
          <a:ext cx="779318" cy="5582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190498</xdr:colOff>
      <xdr:row>12</xdr:row>
      <xdr:rowOff>33981</xdr:rowOff>
    </xdr:from>
    <xdr:to>
      <xdr:col>0</xdr:col>
      <xdr:colOff>1061979</xdr:colOff>
      <xdr:row>12</xdr:row>
      <xdr:rowOff>665921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B83793D-C534-574A-8C1B-6EF2C2FD3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498" y="8164867"/>
          <a:ext cx="871481" cy="631940"/>
        </a:xfrm>
        <a:prstGeom prst="rect">
          <a:avLst/>
        </a:prstGeom>
      </xdr:spPr>
    </xdr:pic>
    <xdr:clientData/>
  </xdr:twoCellAnchor>
  <xdr:twoCellAnchor editAs="oneCell">
    <xdr:from>
      <xdr:col>0</xdr:col>
      <xdr:colOff>135085</xdr:colOff>
      <xdr:row>14</xdr:row>
      <xdr:rowOff>25978</xdr:rowOff>
    </xdr:from>
    <xdr:to>
      <xdr:col>0</xdr:col>
      <xdr:colOff>1093505</xdr:colOff>
      <xdr:row>14</xdr:row>
      <xdr:rowOff>661628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40DA12B-170F-D8E7-B5F7-66C24454A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5085" y="9550978"/>
          <a:ext cx="958420" cy="635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143728</xdr:colOff>
      <xdr:row>16</xdr:row>
      <xdr:rowOff>23326</xdr:rowOff>
    </xdr:from>
    <xdr:to>
      <xdr:col>0</xdr:col>
      <xdr:colOff>1014575</xdr:colOff>
      <xdr:row>16</xdr:row>
      <xdr:rowOff>672006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1EBC135-7255-D66E-DCBB-CDAC04D6C7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0697" r="24157"/>
        <a:stretch/>
      </xdr:blipFill>
      <xdr:spPr>
        <a:xfrm rot="16200000">
          <a:off x="254812" y="10837096"/>
          <a:ext cx="648680" cy="870847"/>
        </a:xfrm>
        <a:prstGeom prst="rect">
          <a:avLst/>
        </a:prstGeom>
      </xdr:spPr>
    </xdr:pic>
    <xdr:clientData/>
  </xdr:twoCellAnchor>
  <xdr:twoCellAnchor editAs="oneCell">
    <xdr:from>
      <xdr:col>0</xdr:col>
      <xdr:colOff>55091</xdr:colOff>
      <xdr:row>19</xdr:row>
      <xdr:rowOff>70758</xdr:rowOff>
    </xdr:from>
    <xdr:to>
      <xdr:col>0</xdr:col>
      <xdr:colOff>999156</xdr:colOff>
      <xdr:row>20</xdr:row>
      <xdr:rowOff>74180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429DEE4-181A-4862-9B0C-275C3B3F2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0697" r="24157"/>
        <a:stretch/>
      </xdr:blipFill>
      <xdr:spPr>
        <a:xfrm rot="16200000">
          <a:off x="175515" y="12935436"/>
          <a:ext cx="703218" cy="944065"/>
        </a:xfrm>
        <a:prstGeom prst="rect">
          <a:avLst/>
        </a:prstGeom>
      </xdr:spPr>
    </xdr:pic>
    <xdr:clientData/>
  </xdr:twoCellAnchor>
  <xdr:twoCellAnchor editAs="oneCell">
    <xdr:from>
      <xdr:col>0</xdr:col>
      <xdr:colOff>126953</xdr:colOff>
      <xdr:row>20</xdr:row>
      <xdr:rowOff>46652</xdr:rowOff>
    </xdr:from>
    <xdr:to>
      <xdr:col>0</xdr:col>
      <xdr:colOff>1045808</xdr:colOff>
      <xdr:row>21</xdr:row>
      <xdr:rowOff>54427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DD257F9-FFB8-B149-7C4E-000FB4243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17867" r="15425" b="-1497"/>
        <a:stretch/>
      </xdr:blipFill>
      <xdr:spPr>
        <a:xfrm rot="16200000">
          <a:off x="236483" y="13622020"/>
          <a:ext cx="699795" cy="918855"/>
        </a:xfrm>
        <a:prstGeom prst="rect">
          <a:avLst/>
        </a:prstGeom>
      </xdr:spPr>
    </xdr:pic>
    <xdr:clientData/>
  </xdr:twoCellAnchor>
  <xdr:twoCellAnchor editAs="oneCell">
    <xdr:from>
      <xdr:col>0</xdr:col>
      <xdr:colOff>149923</xdr:colOff>
      <xdr:row>17</xdr:row>
      <xdr:rowOff>15471</xdr:rowOff>
    </xdr:from>
    <xdr:to>
      <xdr:col>0</xdr:col>
      <xdr:colOff>1023139</xdr:colOff>
      <xdr:row>17</xdr:row>
      <xdr:rowOff>681919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B6600DE-C830-43A2-8135-97463E1B98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17867" r="15425" b="-1497"/>
        <a:stretch/>
      </xdr:blipFill>
      <xdr:spPr>
        <a:xfrm rot="16200000">
          <a:off x="253307" y="11530447"/>
          <a:ext cx="666448" cy="8732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464176</xdr:colOff>
      <xdr:row>0</xdr:row>
      <xdr:rowOff>596447</xdr:rowOff>
    </xdr:from>
    <xdr:to>
      <xdr:col>5</xdr:col>
      <xdr:colOff>596448</xdr:colOff>
      <xdr:row>1</xdr:row>
      <xdr:rowOff>24435</xdr:rowOff>
    </xdr:to>
    <xdr:sp macro="" textlink="">
      <xdr:nvSpPr>
        <xdr:cNvPr id="3" name="Flecha: hacia la izquierda 360">
          <a:extLst>
            <a:ext uri="{FF2B5EF4-FFF2-40B4-BE49-F238E27FC236}">
              <a16:creationId xmlns:a16="http://schemas.microsoft.com/office/drawing/2014/main" id="{BE17B60A-F5F4-4A30-927B-A9218440AF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 flipV="1">
          <a:off x="5721693" y="615780"/>
          <a:ext cx="170938" cy="132272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291354</xdr:colOff>
      <xdr:row>3</xdr:row>
      <xdr:rowOff>84043</xdr:rowOff>
    </xdr:from>
    <xdr:ext cx="605117" cy="453840"/>
    <xdr:pic>
      <xdr:nvPicPr>
        <xdr:cNvPr id="4" name="image7.jpg">
          <a:extLst>
            <a:ext uri="{FF2B5EF4-FFF2-40B4-BE49-F238E27FC236}">
              <a16:creationId xmlns:a16="http://schemas.microsoft.com/office/drawing/2014/main" id="{DA3EC7BE-EC7D-44F6-B8DD-F6E7E46BDE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354" y="1927411"/>
          <a:ext cx="605117" cy="45384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336177</xdr:colOff>
      <xdr:row>4</xdr:row>
      <xdr:rowOff>39220</xdr:rowOff>
    </xdr:from>
    <xdr:ext cx="498661" cy="476251"/>
    <xdr:pic>
      <xdr:nvPicPr>
        <xdr:cNvPr id="5" name="image3.jpg">
          <a:extLst>
            <a:ext uri="{FF2B5EF4-FFF2-40B4-BE49-F238E27FC236}">
              <a16:creationId xmlns:a16="http://schemas.microsoft.com/office/drawing/2014/main" id="{B988D168-2216-4D96-963D-3FA83ED1B0D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6177" y="2493308"/>
          <a:ext cx="498661" cy="47625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274544</xdr:colOff>
      <xdr:row>5</xdr:row>
      <xdr:rowOff>28013</xdr:rowOff>
    </xdr:from>
    <xdr:ext cx="627530" cy="532282"/>
    <xdr:pic>
      <xdr:nvPicPr>
        <xdr:cNvPr id="7" name="image6.jpg">
          <a:extLst>
            <a:ext uri="{FF2B5EF4-FFF2-40B4-BE49-F238E27FC236}">
              <a16:creationId xmlns:a16="http://schemas.microsoft.com/office/drawing/2014/main" id="{B1189E0A-D671-4405-9C1D-162E9A81059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4544" y="3092822"/>
          <a:ext cx="627530" cy="53228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6</xdr:row>
      <xdr:rowOff>28016</xdr:rowOff>
    </xdr:from>
    <xdr:ext cx="330574" cy="593911"/>
    <xdr:pic>
      <xdr:nvPicPr>
        <xdr:cNvPr id="9" name="image8.jpg">
          <a:extLst>
            <a:ext uri="{FF2B5EF4-FFF2-40B4-BE49-F238E27FC236}">
              <a16:creationId xmlns:a16="http://schemas.microsoft.com/office/drawing/2014/main" id="{B823F60B-30C3-4761-BAB9-6DC1D1E9BDE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8236" y="3703545"/>
          <a:ext cx="330574" cy="59391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341781</xdr:colOff>
      <xdr:row>7</xdr:row>
      <xdr:rowOff>67234</xdr:rowOff>
    </xdr:from>
    <xdr:ext cx="560294" cy="500903"/>
    <xdr:pic>
      <xdr:nvPicPr>
        <xdr:cNvPr id="10" name="image11.jpg">
          <a:extLst>
            <a:ext uri="{FF2B5EF4-FFF2-40B4-BE49-F238E27FC236}">
              <a16:creationId xmlns:a16="http://schemas.microsoft.com/office/drawing/2014/main" id="{86F41A0A-48E9-4FEB-892D-9057355F68AD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1781" y="4353484"/>
          <a:ext cx="560294" cy="50090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201707</xdr:colOff>
      <xdr:row>8</xdr:row>
      <xdr:rowOff>39221</xdr:rowOff>
    </xdr:from>
    <xdr:ext cx="778808" cy="504264"/>
    <xdr:pic>
      <xdr:nvPicPr>
        <xdr:cNvPr id="11" name="image2.jpg">
          <a:extLst>
            <a:ext uri="{FF2B5EF4-FFF2-40B4-BE49-F238E27FC236}">
              <a16:creationId xmlns:a16="http://schemas.microsoft.com/office/drawing/2014/main" id="{4F4E5892-73E7-4295-8A7F-354E5C08FA6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1707" y="4936192"/>
          <a:ext cx="778808" cy="50426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268942</xdr:colOff>
      <xdr:row>9</xdr:row>
      <xdr:rowOff>61633</xdr:rowOff>
    </xdr:from>
    <xdr:ext cx="700368" cy="455068"/>
    <xdr:pic>
      <xdr:nvPicPr>
        <xdr:cNvPr id="12" name="image9.jpg">
          <a:extLst>
            <a:ext uri="{FF2B5EF4-FFF2-40B4-BE49-F238E27FC236}">
              <a16:creationId xmlns:a16="http://schemas.microsoft.com/office/drawing/2014/main" id="{E8CCDDEE-95E7-4FDB-BF41-95C2423E6335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8942" y="5569324"/>
          <a:ext cx="700368" cy="45506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296957</xdr:colOff>
      <xdr:row>10</xdr:row>
      <xdr:rowOff>56028</xdr:rowOff>
    </xdr:from>
    <xdr:ext cx="616323" cy="487457"/>
    <xdr:pic>
      <xdr:nvPicPr>
        <xdr:cNvPr id="13" name="image4.jpg">
          <a:extLst>
            <a:ext uri="{FF2B5EF4-FFF2-40B4-BE49-F238E27FC236}">
              <a16:creationId xmlns:a16="http://schemas.microsoft.com/office/drawing/2014/main" id="{9F21DB16-F383-4513-B005-62253485C0BB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10800000">
          <a:off x="296957" y="6174440"/>
          <a:ext cx="616323" cy="48745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235324</xdr:colOff>
      <xdr:row>11</xdr:row>
      <xdr:rowOff>100853</xdr:rowOff>
    </xdr:from>
    <xdr:ext cx="762000" cy="474883"/>
    <xdr:pic>
      <xdr:nvPicPr>
        <xdr:cNvPr id="14" name="image5.jpg">
          <a:extLst>
            <a:ext uri="{FF2B5EF4-FFF2-40B4-BE49-F238E27FC236}">
              <a16:creationId xmlns:a16="http://schemas.microsoft.com/office/drawing/2014/main" id="{A22A1185-B0AC-4424-8AB2-FE78EC2FF659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5324" y="6829985"/>
          <a:ext cx="762000" cy="47488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358589</xdr:colOff>
      <xdr:row>12</xdr:row>
      <xdr:rowOff>50425</xdr:rowOff>
    </xdr:from>
    <xdr:ext cx="593912" cy="508501"/>
    <xdr:pic>
      <xdr:nvPicPr>
        <xdr:cNvPr id="15" name="image10.jpg">
          <a:extLst>
            <a:ext uri="{FF2B5EF4-FFF2-40B4-BE49-F238E27FC236}">
              <a16:creationId xmlns:a16="http://schemas.microsoft.com/office/drawing/2014/main" id="{8A75BA81-8C30-4ACE-84BC-5D8A512B8148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58589" y="7390278"/>
          <a:ext cx="593912" cy="508501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IE/67916CRD/LISTA%20ARGENLAMPARAS%20N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KIT DE LED"/>
      <sheetName val="NAITE LAMPARAS"/>
      <sheetName val="LED SENALIZACION"/>
      <sheetName val="LED SILICONA"/>
      <sheetName val="FAROS LED "/>
      <sheetName val="BARRAS LED "/>
      <sheetName val="MODULOS - ROLLOS"/>
      <sheetName val="ACCESORIOS"/>
      <sheetName val="STANLEY"/>
      <sheetName val="HERRAMIENTAS"/>
      <sheetName val="ESCOBILLAS"/>
      <sheetName val="ADAPTADORES  LED"/>
    </sheetNames>
    <sheetDataSet>
      <sheetData sheetId="0">
        <row r="5">
          <cell r="A5">
            <v>1001.88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6664-1DCA-4BDF-82EF-1B61A2205803}">
  <dimension ref="A1:E24"/>
  <sheetViews>
    <sheetView showGridLines="0" topLeftCell="A10" zoomScale="120" zoomScaleNormal="120" zoomScalePageLayoutView="130" workbookViewId="0">
      <selection activeCell="A17" sqref="A17"/>
    </sheetView>
  </sheetViews>
  <sheetFormatPr baseColWidth="10" defaultRowHeight="14.4"/>
  <cols>
    <col min="1" max="1" width="40.44140625" customWidth="1"/>
    <col min="2" max="2" width="6.6640625" customWidth="1"/>
    <col min="3" max="3" width="26.109375" customWidth="1"/>
    <col min="4" max="4" width="21.109375" customWidth="1"/>
  </cols>
  <sheetData>
    <row r="1" spans="1:5" ht="30" customHeight="1">
      <c r="A1" s="218"/>
      <c r="B1" s="218"/>
      <c r="C1" s="218"/>
      <c r="D1" s="218"/>
    </row>
    <row r="2" spans="1:5" ht="30" customHeight="1">
      <c r="A2" s="218"/>
      <c r="B2" s="218"/>
      <c r="C2" s="218"/>
      <c r="D2" s="218"/>
    </row>
    <row r="3" spans="1:5" ht="48" customHeight="1">
      <c r="A3" s="218"/>
      <c r="B3" s="218"/>
      <c r="C3" s="218"/>
      <c r="D3" s="218"/>
    </row>
    <row r="4" spans="1:5" ht="67.95" customHeight="1">
      <c r="A4" s="217" t="s">
        <v>381</v>
      </c>
      <c r="B4" s="217"/>
      <c r="C4" s="217"/>
      <c r="D4" s="217"/>
    </row>
    <row r="5" spans="1:5" ht="44.25" customHeight="1">
      <c r="A5" s="219">
        <v>1001.88</v>
      </c>
      <c r="B5" s="219"/>
      <c r="C5" s="219"/>
      <c r="D5" s="220"/>
      <c r="E5" s="96"/>
    </row>
    <row r="6" spans="1:5" ht="39.450000000000003" customHeight="1">
      <c r="A6" s="202" t="s">
        <v>4</v>
      </c>
      <c r="B6" s="203"/>
      <c r="C6" s="203"/>
      <c r="D6" s="95" t="s">
        <v>389</v>
      </c>
    </row>
    <row r="7" spans="1:5" ht="39.450000000000003" customHeight="1">
      <c r="A7" s="204" t="s">
        <v>382</v>
      </c>
      <c r="B7" s="201"/>
      <c r="C7" s="201"/>
      <c r="D7" s="94" t="s">
        <v>389</v>
      </c>
    </row>
    <row r="8" spans="1:5" ht="39.450000000000003" customHeight="1">
      <c r="A8" s="202" t="s">
        <v>383</v>
      </c>
      <c r="B8" s="203"/>
      <c r="C8" s="203"/>
      <c r="D8" s="95" t="s">
        <v>389</v>
      </c>
    </row>
    <row r="9" spans="1:5" ht="39.450000000000003" customHeight="1">
      <c r="A9" s="204" t="s">
        <v>384</v>
      </c>
      <c r="B9" s="201"/>
      <c r="C9" s="201"/>
      <c r="D9" s="94" t="s">
        <v>389</v>
      </c>
    </row>
    <row r="10" spans="1:5" ht="39.450000000000003" customHeight="1">
      <c r="A10" s="202" t="s">
        <v>385</v>
      </c>
      <c r="B10" s="203"/>
      <c r="C10" s="203"/>
      <c r="D10" s="95" t="s">
        <v>389</v>
      </c>
    </row>
    <row r="11" spans="1:5" ht="39.450000000000003" customHeight="1">
      <c r="A11" s="204" t="s">
        <v>386</v>
      </c>
      <c r="B11" s="201"/>
      <c r="C11" s="201"/>
      <c r="D11" s="94" t="s">
        <v>389</v>
      </c>
    </row>
    <row r="12" spans="1:5" ht="39.450000000000003" customHeight="1">
      <c r="A12" s="202" t="s">
        <v>893</v>
      </c>
      <c r="B12" s="203"/>
      <c r="C12" s="203"/>
      <c r="D12" s="213" t="s">
        <v>389</v>
      </c>
    </row>
    <row r="13" spans="1:5" ht="39.450000000000003" customHeight="1">
      <c r="A13" s="204" t="s">
        <v>798</v>
      </c>
      <c r="B13" s="201"/>
      <c r="C13" s="201"/>
      <c r="D13" s="214" t="s">
        <v>389</v>
      </c>
    </row>
    <row r="14" spans="1:5" ht="39.450000000000003" customHeight="1">
      <c r="A14" s="202" t="s">
        <v>387</v>
      </c>
      <c r="B14" s="203"/>
      <c r="C14" s="203"/>
      <c r="D14" s="213" t="s">
        <v>389</v>
      </c>
    </row>
    <row r="15" spans="1:5" ht="39.450000000000003" customHeight="1">
      <c r="A15" s="204" t="s">
        <v>797</v>
      </c>
      <c r="B15" s="201"/>
      <c r="C15" s="201"/>
      <c r="D15" s="214" t="s">
        <v>389</v>
      </c>
    </row>
    <row r="16" spans="1:5" ht="39.450000000000003" customHeight="1">
      <c r="A16" s="202" t="s">
        <v>597</v>
      </c>
      <c r="B16" s="203"/>
      <c r="C16" s="203"/>
      <c r="D16" s="95" t="s">
        <v>389</v>
      </c>
    </row>
    <row r="17" spans="1:4" ht="39.450000000000003" customHeight="1">
      <c r="A17" s="204" t="s">
        <v>388</v>
      </c>
      <c r="B17" s="201"/>
      <c r="C17" s="201"/>
      <c r="D17" s="94" t="s">
        <v>389</v>
      </c>
    </row>
    <row r="18" spans="1:4" ht="48.45" customHeight="1">
      <c r="A18" s="204"/>
      <c r="B18" s="201"/>
      <c r="C18" s="201"/>
      <c r="D18" s="94"/>
    </row>
    <row r="19" spans="1:4" ht="28.8">
      <c r="A19" s="204"/>
      <c r="B19" s="201"/>
      <c r="C19" s="201"/>
      <c r="D19" s="94"/>
    </row>
    <row r="20" spans="1:4" ht="28.8">
      <c r="A20" s="204"/>
      <c r="B20" s="201"/>
      <c r="C20" s="201"/>
      <c r="D20" s="94"/>
    </row>
    <row r="21" spans="1:4" ht="28.8">
      <c r="A21" s="204"/>
      <c r="B21" s="201"/>
      <c r="C21" s="201"/>
      <c r="D21" s="94"/>
    </row>
    <row r="22" spans="1:4">
      <c r="A22" s="216"/>
      <c r="B22" s="216"/>
      <c r="C22" s="216"/>
      <c r="D22" s="216"/>
    </row>
    <row r="23" spans="1:4">
      <c r="A23" s="216"/>
      <c r="B23" s="216"/>
      <c r="C23" s="216"/>
      <c r="D23" s="216"/>
    </row>
    <row r="24" spans="1:4">
      <c r="A24" s="216"/>
      <c r="B24" s="216"/>
      <c r="C24" s="216"/>
      <c r="D24" s="216"/>
    </row>
  </sheetData>
  <mergeCells count="4">
    <mergeCell ref="A22:D24"/>
    <mergeCell ref="A4:D4"/>
    <mergeCell ref="A1:D3"/>
    <mergeCell ref="A5:D5"/>
  </mergeCells>
  <hyperlinks>
    <hyperlink ref="D6" location="'KIT DE LED'!Área_de_impresión" display="IR" xr:uid="{EFA11F52-2251-48B4-B689-A4408F0D7A7D}"/>
    <hyperlink ref="D7" location="'NAITE LAMPARAS'!A1" display="IR" xr:uid="{5B796535-4FA7-4845-BC47-BDF2AE08B782}"/>
    <hyperlink ref="D8" location="'LED SENALIZACION'!A1" display="IR" xr:uid="{7525B339-D40F-4032-A4CB-DAA7CEF6EDB9}"/>
    <hyperlink ref="D9" location="'LED SILICONA'!A1" display="IR" xr:uid="{4BB550DF-C827-4257-886C-FCB0279864F6}"/>
    <hyperlink ref="D10" location="'FAROS LED '!A1" display="IR" xr:uid="{8E5A196B-5D7D-400A-BF4B-B92EEFB880EC}"/>
    <hyperlink ref="D11" location="'BARRAS LED '!A1" display="IR" xr:uid="{B4FE8959-1848-4737-824A-4E24804B878C}"/>
    <hyperlink ref="D16" location="'FICHAS CONEXION'!A1" display="IR" xr:uid="{40AC0F1B-95BE-7649-B736-C26EFBEA62B6}"/>
    <hyperlink ref="D17" location="ESCOBILLAS!A1" display="IR" xr:uid="{E8F8CE69-7C1F-B246-B90E-470DCE737D5F}"/>
    <hyperlink ref="D12" location="'ACCE MOTO'!A1" display="IR" xr:uid="{AA1853C9-867B-5C48-9099-BEF3F122C711}"/>
    <hyperlink ref="D13" location="TECLAS!A1" display="IR" xr:uid="{5225BAC9-DBD2-7243-997A-4EE1C772AB79}"/>
    <hyperlink ref="D14" location="ACCESORIOS!A1" display="IR" xr:uid="{78DC7539-5951-F644-811D-13217938B3BA}"/>
    <hyperlink ref="D15" location="DETAILING!A1" display="IR" xr:uid="{04314140-6A3A-F040-81C1-795F2B07C89A}"/>
  </hyperlinks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4376-E04A-4DF4-890B-65769F912DA1}">
  <sheetPr>
    <tabColor theme="0"/>
  </sheetPr>
  <dimension ref="A1:HC160"/>
  <sheetViews>
    <sheetView showGridLines="0" zoomScale="170" zoomScaleNormal="170" zoomScaleSheetLayoutView="40" zoomScalePageLayoutView="140" workbookViewId="0">
      <selection activeCell="E1" sqref="E1:E1048576"/>
    </sheetView>
  </sheetViews>
  <sheetFormatPr baseColWidth="10" defaultRowHeight="15.6"/>
  <cols>
    <col min="1" max="1" width="17.109375" style="25" customWidth="1"/>
    <col min="2" max="2" width="15.6640625" style="31" customWidth="1"/>
    <col min="3" max="3" width="31.109375" style="26" customWidth="1"/>
    <col min="4" max="4" width="15.109375" style="31" customWidth="1"/>
    <col min="5" max="5" width="3.6640625" style="31" hidden="1" customWidth="1"/>
    <col min="6" max="6" width="15.44140625" style="29" customWidth="1"/>
    <col min="7" max="7" width="12.44140625" style="15" customWidth="1"/>
    <col min="8" max="8" width="6.6640625" style="15" customWidth="1"/>
    <col min="9" max="210" width="10.33203125" style="15" customWidth="1"/>
    <col min="211" max="211" width="10.33203125" style="16" customWidth="1"/>
    <col min="212" max="245" width="11.44140625" style="17"/>
    <col min="246" max="246" width="3.33203125" style="17" customWidth="1"/>
    <col min="247" max="247" width="7.33203125" style="17" bestFit="1" customWidth="1"/>
    <col min="248" max="248" width="22.6640625" style="17" bestFit="1" customWidth="1"/>
    <col min="249" max="249" width="17.33203125" style="17" customWidth="1"/>
    <col min="250" max="250" width="16" style="17" customWidth="1"/>
    <col min="251" max="251" width="13.44140625" style="17" customWidth="1"/>
    <col min="252" max="252" width="10" style="17" customWidth="1"/>
    <col min="253" max="253" width="23.33203125" style="17" customWidth="1"/>
    <col min="254" max="254" width="2.44140625" style="17" customWidth="1"/>
    <col min="255" max="255" width="15" style="17" customWidth="1"/>
    <col min="256" max="467" width="10.33203125" style="17" customWidth="1"/>
    <col min="468" max="501" width="11.44140625" style="17"/>
    <col min="502" max="502" width="3.33203125" style="17" customWidth="1"/>
    <col min="503" max="503" width="7.33203125" style="17" bestFit="1" customWidth="1"/>
    <col min="504" max="504" width="22.6640625" style="17" bestFit="1" customWidth="1"/>
    <col min="505" max="505" width="17.33203125" style="17" customWidth="1"/>
    <col min="506" max="506" width="16" style="17" customWidth="1"/>
    <col min="507" max="507" width="13.44140625" style="17" customWidth="1"/>
    <col min="508" max="508" width="10" style="17" customWidth="1"/>
    <col min="509" max="509" width="23.33203125" style="17" customWidth="1"/>
    <col min="510" max="510" width="2.44140625" style="17" customWidth="1"/>
    <col min="511" max="511" width="15" style="17" customWidth="1"/>
    <col min="512" max="723" width="10.33203125" style="17" customWidth="1"/>
    <col min="724" max="757" width="11.44140625" style="17"/>
    <col min="758" max="758" width="3.33203125" style="17" customWidth="1"/>
    <col min="759" max="759" width="7.33203125" style="17" bestFit="1" customWidth="1"/>
    <col min="760" max="760" width="22.6640625" style="17" bestFit="1" customWidth="1"/>
    <col min="761" max="761" width="17.33203125" style="17" customWidth="1"/>
    <col min="762" max="762" width="16" style="17" customWidth="1"/>
    <col min="763" max="763" width="13.44140625" style="17" customWidth="1"/>
    <col min="764" max="764" width="10" style="17" customWidth="1"/>
    <col min="765" max="765" width="23.33203125" style="17" customWidth="1"/>
    <col min="766" max="766" width="2.44140625" style="17" customWidth="1"/>
    <col min="767" max="767" width="15" style="17" customWidth="1"/>
    <col min="768" max="979" width="10.33203125" style="17" customWidth="1"/>
    <col min="980" max="1013" width="11.44140625" style="17"/>
    <col min="1014" max="1014" width="3.33203125" style="17" customWidth="1"/>
    <col min="1015" max="1015" width="7.33203125" style="17" bestFit="1" customWidth="1"/>
    <col min="1016" max="1016" width="22.6640625" style="17" bestFit="1" customWidth="1"/>
    <col min="1017" max="1017" width="17.33203125" style="17" customWidth="1"/>
    <col min="1018" max="1018" width="16" style="17" customWidth="1"/>
    <col min="1019" max="1019" width="13.44140625" style="17" customWidth="1"/>
    <col min="1020" max="1020" width="10" style="17" customWidth="1"/>
    <col min="1021" max="1021" width="23.33203125" style="17" customWidth="1"/>
    <col min="1022" max="1022" width="2.44140625" style="17" customWidth="1"/>
    <col min="1023" max="1023" width="15" style="17" customWidth="1"/>
    <col min="1024" max="1235" width="10.33203125" style="17" customWidth="1"/>
    <col min="1236" max="1269" width="11.44140625" style="17"/>
    <col min="1270" max="1270" width="3.33203125" style="17" customWidth="1"/>
    <col min="1271" max="1271" width="7.33203125" style="17" bestFit="1" customWidth="1"/>
    <col min="1272" max="1272" width="22.6640625" style="17" bestFit="1" customWidth="1"/>
    <col min="1273" max="1273" width="17.33203125" style="17" customWidth="1"/>
    <col min="1274" max="1274" width="16" style="17" customWidth="1"/>
    <col min="1275" max="1275" width="13.44140625" style="17" customWidth="1"/>
    <col min="1276" max="1276" width="10" style="17" customWidth="1"/>
    <col min="1277" max="1277" width="23.33203125" style="17" customWidth="1"/>
    <col min="1278" max="1278" width="2.44140625" style="17" customWidth="1"/>
    <col min="1279" max="1279" width="15" style="17" customWidth="1"/>
    <col min="1280" max="1491" width="10.33203125" style="17" customWidth="1"/>
    <col min="1492" max="1525" width="11.44140625" style="17"/>
    <col min="1526" max="1526" width="3.33203125" style="17" customWidth="1"/>
    <col min="1527" max="1527" width="7.33203125" style="17" bestFit="1" customWidth="1"/>
    <col min="1528" max="1528" width="22.6640625" style="17" bestFit="1" customWidth="1"/>
    <col min="1529" max="1529" width="17.33203125" style="17" customWidth="1"/>
    <col min="1530" max="1530" width="16" style="17" customWidth="1"/>
    <col min="1531" max="1531" width="13.44140625" style="17" customWidth="1"/>
    <col min="1532" max="1532" width="10" style="17" customWidth="1"/>
    <col min="1533" max="1533" width="23.33203125" style="17" customWidth="1"/>
    <col min="1534" max="1534" width="2.44140625" style="17" customWidth="1"/>
    <col min="1535" max="1535" width="15" style="17" customWidth="1"/>
    <col min="1536" max="1747" width="10.33203125" style="17" customWidth="1"/>
    <col min="1748" max="1781" width="11.44140625" style="17"/>
    <col min="1782" max="1782" width="3.33203125" style="17" customWidth="1"/>
    <col min="1783" max="1783" width="7.33203125" style="17" bestFit="1" customWidth="1"/>
    <col min="1784" max="1784" width="22.6640625" style="17" bestFit="1" customWidth="1"/>
    <col min="1785" max="1785" width="17.33203125" style="17" customWidth="1"/>
    <col min="1786" max="1786" width="16" style="17" customWidth="1"/>
    <col min="1787" max="1787" width="13.44140625" style="17" customWidth="1"/>
    <col min="1788" max="1788" width="10" style="17" customWidth="1"/>
    <col min="1789" max="1789" width="23.33203125" style="17" customWidth="1"/>
    <col min="1790" max="1790" width="2.44140625" style="17" customWidth="1"/>
    <col min="1791" max="1791" width="15" style="17" customWidth="1"/>
    <col min="1792" max="2003" width="10.33203125" style="17" customWidth="1"/>
    <col min="2004" max="2037" width="11.44140625" style="17"/>
    <col min="2038" max="2038" width="3.33203125" style="17" customWidth="1"/>
    <col min="2039" max="2039" width="7.33203125" style="17" bestFit="1" customWidth="1"/>
    <col min="2040" max="2040" width="22.6640625" style="17" bestFit="1" customWidth="1"/>
    <col min="2041" max="2041" width="17.33203125" style="17" customWidth="1"/>
    <col min="2042" max="2042" width="16" style="17" customWidth="1"/>
    <col min="2043" max="2043" width="13.44140625" style="17" customWidth="1"/>
    <col min="2044" max="2044" width="10" style="17" customWidth="1"/>
    <col min="2045" max="2045" width="23.33203125" style="17" customWidth="1"/>
    <col min="2046" max="2046" width="2.44140625" style="17" customWidth="1"/>
    <col min="2047" max="2047" width="15" style="17" customWidth="1"/>
    <col min="2048" max="2259" width="10.33203125" style="17" customWidth="1"/>
    <col min="2260" max="2293" width="11.44140625" style="17"/>
    <col min="2294" max="2294" width="3.33203125" style="17" customWidth="1"/>
    <col min="2295" max="2295" width="7.33203125" style="17" bestFit="1" customWidth="1"/>
    <col min="2296" max="2296" width="22.6640625" style="17" bestFit="1" customWidth="1"/>
    <col min="2297" max="2297" width="17.33203125" style="17" customWidth="1"/>
    <col min="2298" max="2298" width="16" style="17" customWidth="1"/>
    <col min="2299" max="2299" width="13.44140625" style="17" customWidth="1"/>
    <col min="2300" max="2300" width="10" style="17" customWidth="1"/>
    <col min="2301" max="2301" width="23.33203125" style="17" customWidth="1"/>
    <col min="2302" max="2302" width="2.44140625" style="17" customWidth="1"/>
    <col min="2303" max="2303" width="15" style="17" customWidth="1"/>
    <col min="2304" max="2515" width="10.33203125" style="17" customWidth="1"/>
    <col min="2516" max="2549" width="11.44140625" style="17"/>
    <col min="2550" max="2550" width="3.33203125" style="17" customWidth="1"/>
    <col min="2551" max="2551" width="7.33203125" style="17" bestFit="1" customWidth="1"/>
    <col min="2552" max="2552" width="22.6640625" style="17" bestFit="1" customWidth="1"/>
    <col min="2553" max="2553" width="17.33203125" style="17" customWidth="1"/>
    <col min="2554" max="2554" width="16" style="17" customWidth="1"/>
    <col min="2555" max="2555" width="13.44140625" style="17" customWidth="1"/>
    <col min="2556" max="2556" width="10" style="17" customWidth="1"/>
    <col min="2557" max="2557" width="23.33203125" style="17" customWidth="1"/>
    <col min="2558" max="2558" width="2.44140625" style="17" customWidth="1"/>
    <col min="2559" max="2559" width="15" style="17" customWidth="1"/>
    <col min="2560" max="2771" width="10.33203125" style="17" customWidth="1"/>
    <col min="2772" max="2805" width="11.44140625" style="17"/>
    <col min="2806" max="2806" width="3.33203125" style="17" customWidth="1"/>
    <col min="2807" max="2807" width="7.33203125" style="17" bestFit="1" customWidth="1"/>
    <col min="2808" max="2808" width="22.6640625" style="17" bestFit="1" customWidth="1"/>
    <col min="2809" max="2809" width="17.33203125" style="17" customWidth="1"/>
    <col min="2810" max="2810" width="16" style="17" customWidth="1"/>
    <col min="2811" max="2811" width="13.44140625" style="17" customWidth="1"/>
    <col min="2812" max="2812" width="10" style="17" customWidth="1"/>
    <col min="2813" max="2813" width="23.33203125" style="17" customWidth="1"/>
    <col min="2814" max="2814" width="2.44140625" style="17" customWidth="1"/>
    <col min="2815" max="2815" width="15" style="17" customWidth="1"/>
    <col min="2816" max="3027" width="10.33203125" style="17" customWidth="1"/>
    <col min="3028" max="3061" width="11.44140625" style="17"/>
    <col min="3062" max="3062" width="3.33203125" style="17" customWidth="1"/>
    <col min="3063" max="3063" width="7.33203125" style="17" bestFit="1" customWidth="1"/>
    <col min="3064" max="3064" width="22.6640625" style="17" bestFit="1" customWidth="1"/>
    <col min="3065" max="3065" width="17.33203125" style="17" customWidth="1"/>
    <col min="3066" max="3066" width="16" style="17" customWidth="1"/>
    <col min="3067" max="3067" width="13.44140625" style="17" customWidth="1"/>
    <col min="3068" max="3068" width="10" style="17" customWidth="1"/>
    <col min="3069" max="3069" width="23.33203125" style="17" customWidth="1"/>
    <col min="3070" max="3070" width="2.44140625" style="17" customWidth="1"/>
    <col min="3071" max="3071" width="15" style="17" customWidth="1"/>
    <col min="3072" max="3283" width="10.33203125" style="17" customWidth="1"/>
    <col min="3284" max="3317" width="11.44140625" style="17"/>
    <col min="3318" max="3318" width="3.33203125" style="17" customWidth="1"/>
    <col min="3319" max="3319" width="7.33203125" style="17" bestFit="1" customWidth="1"/>
    <col min="3320" max="3320" width="22.6640625" style="17" bestFit="1" customWidth="1"/>
    <col min="3321" max="3321" width="17.33203125" style="17" customWidth="1"/>
    <col min="3322" max="3322" width="16" style="17" customWidth="1"/>
    <col min="3323" max="3323" width="13.44140625" style="17" customWidth="1"/>
    <col min="3324" max="3324" width="10" style="17" customWidth="1"/>
    <col min="3325" max="3325" width="23.33203125" style="17" customWidth="1"/>
    <col min="3326" max="3326" width="2.44140625" style="17" customWidth="1"/>
    <col min="3327" max="3327" width="15" style="17" customWidth="1"/>
    <col min="3328" max="3539" width="10.33203125" style="17" customWidth="1"/>
    <col min="3540" max="3573" width="11.44140625" style="17"/>
    <col min="3574" max="3574" width="3.33203125" style="17" customWidth="1"/>
    <col min="3575" max="3575" width="7.33203125" style="17" bestFit="1" customWidth="1"/>
    <col min="3576" max="3576" width="22.6640625" style="17" bestFit="1" customWidth="1"/>
    <col min="3577" max="3577" width="17.33203125" style="17" customWidth="1"/>
    <col min="3578" max="3578" width="16" style="17" customWidth="1"/>
    <col min="3579" max="3579" width="13.44140625" style="17" customWidth="1"/>
    <col min="3580" max="3580" width="10" style="17" customWidth="1"/>
    <col min="3581" max="3581" width="23.33203125" style="17" customWidth="1"/>
    <col min="3582" max="3582" width="2.44140625" style="17" customWidth="1"/>
    <col min="3583" max="3583" width="15" style="17" customWidth="1"/>
    <col min="3584" max="3795" width="10.33203125" style="17" customWidth="1"/>
    <col min="3796" max="3829" width="11.44140625" style="17"/>
    <col min="3830" max="3830" width="3.33203125" style="17" customWidth="1"/>
    <col min="3831" max="3831" width="7.33203125" style="17" bestFit="1" customWidth="1"/>
    <col min="3832" max="3832" width="22.6640625" style="17" bestFit="1" customWidth="1"/>
    <col min="3833" max="3833" width="17.33203125" style="17" customWidth="1"/>
    <col min="3834" max="3834" width="16" style="17" customWidth="1"/>
    <col min="3835" max="3835" width="13.44140625" style="17" customWidth="1"/>
    <col min="3836" max="3836" width="10" style="17" customWidth="1"/>
    <col min="3837" max="3837" width="23.33203125" style="17" customWidth="1"/>
    <col min="3838" max="3838" width="2.44140625" style="17" customWidth="1"/>
    <col min="3839" max="3839" width="15" style="17" customWidth="1"/>
    <col min="3840" max="4051" width="10.33203125" style="17" customWidth="1"/>
    <col min="4052" max="4085" width="11.44140625" style="17"/>
    <col min="4086" max="4086" width="3.33203125" style="17" customWidth="1"/>
    <col min="4087" max="4087" width="7.33203125" style="17" bestFit="1" customWidth="1"/>
    <col min="4088" max="4088" width="22.6640625" style="17" bestFit="1" customWidth="1"/>
    <col min="4089" max="4089" width="17.33203125" style="17" customWidth="1"/>
    <col min="4090" max="4090" width="16" style="17" customWidth="1"/>
    <col min="4091" max="4091" width="13.44140625" style="17" customWidth="1"/>
    <col min="4092" max="4092" width="10" style="17" customWidth="1"/>
    <col min="4093" max="4093" width="23.33203125" style="17" customWidth="1"/>
    <col min="4094" max="4094" width="2.44140625" style="17" customWidth="1"/>
    <col min="4095" max="4095" width="15" style="17" customWidth="1"/>
    <col min="4096" max="4307" width="10.33203125" style="17" customWidth="1"/>
    <col min="4308" max="4341" width="11.44140625" style="17"/>
    <col min="4342" max="4342" width="3.33203125" style="17" customWidth="1"/>
    <col min="4343" max="4343" width="7.33203125" style="17" bestFit="1" customWidth="1"/>
    <col min="4344" max="4344" width="22.6640625" style="17" bestFit="1" customWidth="1"/>
    <col min="4345" max="4345" width="17.33203125" style="17" customWidth="1"/>
    <col min="4346" max="4346" width="16" style="17" customWidth="1"/>
    <col min="4347" max="4347" width="13.44140625" style="17" customWidth="1"/>
    <col min="4348" max="4348" width="10" style="17" customWidth="1"/>
    <col min="4349" max="4349" width="23.33203125" style="17" customWidth="1"/>
    <col min="4350" max="4350" width="2.44140625" style="17" customWidth="1"/>
    <col min="4351" max="4351" width="15" style="17" customWidth="1"/>
    <col min="4352" max="4563" width="10.33203125" style="17" customWidth="1"/>
    <col min="4564" max="4597" width="11.44140625" style="17"/>
    <col min="4598" max="4598" width="3.33203125" style="17" customWidth="1"/>
    <col min="4599" max="4599" width="7.33203125" style="17" bestFit="1" customWidth="1"/>
    <col min="4600" max="4600" width="22.6640625" style="17" bestFit="1" customWidth="1"/>
    <col min="4601" max="4601" width="17.33203125" style="17" customWidth="1"/>
    <col min="4602" max="4602" width="16" style="17" customWidth="1"/>
    <col min="4603" max="4603" width="13.44140625" style="17" customWidth="1"/>
    <col min="4604" max="4604" width="10" style="17" customWidth="1"/>
    <col min="4605" max="4605" width="23.33203125" style="17" customWidth="1"/>
    <col min="4606" max="4606" width="2.44140625" style="17" customWidth="1"/>
    <col min="4607" max="4607" width="15" style="17" customWidth="1"/>
    <col min="4608" max="4819" width="10.33203125" style="17" customWidth="1"/>
    <col min="4820" max="4853" width="11.44140625" style="17"/>
    <col min="4854" max="4854" width="3.33203125" style="17" customWidth="1"/>
    <col min="4855" max="4855" width="7.33203125" style="17" bestFit="1" customWidth="1"/>
    <col min="4856" max="4856" width="22.6640625" style="17" bestFit="1" customWidth="1"/>
    <col min="4857" max="4857" width="17.33203125" style="17" customWidth="1"/>
    <col min="4858" max="4858" width="16" style="17" customWidth="1"/>
    <col min="4859" max="4859" width="13.44140625" style="17" customWidth="1"/>
    <col min="4860" max="4860" width="10" style="17" customWidth="1"/>
    <col min="4861" max="4861" width="23.33203125" style="17" customWidth="1"/>
    <col min="4862" max="4862" width="2.44140625" style="17" customWidth="1"/>
    <col min="4863" max="4863" width="15" style="17" customWidth="1"/>
    <col min="4864" max="5075" width="10.33203125" style="17" customWidth="1"/>
    <col min="5076" max="5109" width="11.44140625" style="17"/>
    <col min="5110" max="5110" width="3.33203125" style="17" customWidth="1"/>
    <col min="5111" max="5111" width="7.33203125" style="17" bestFit="1" customWidth="1"/>
    <col min="5112" max="5112" width="22.6640625" style="17" bestFit="1" customWidth="1"/>
    <col min="5113" max="5113" width="17.33203125" style="17" customWidth="1"/>
    <col min="5114" max="5114" width="16" style="17" customWidth="1"/>
    <col min="5115" max="5115" width="13.44140625" style="17" customWidth="1"/>
    <col min="5116" max="5116" width="10" style="17" customWidth="1"/>
    <col min="5117" max="5117" width="23.33203125" style="17" customWidth="1"/>
    <col min="5118" max="5118" width="2.44140625" style="17" customWidth="1"/>
    <col min="5119" max="5119" width="15" style="17" customWidth="1"/>
    <col min="5120" max="5331" width="10.33203125" style="17" customWidth="1"/>
    <col min="5332" max="5365" width="11.44140625" style="17"/>
    <col min="5366" max="5366" width="3.33203125" style="17" customWidth="1"/>
    <col min="5367" max="5367" width="7.33203125" style="17" bestFit="1" customWidth="1"/>
    <col min="5368" max="5368" width="22.6640625" style="17" bestFit="1" customWidth="1"/>
    <col min="5369" max="5369" width="17.33203125" style="17" customWidth="1"/>
    <col min="5370" max="5370" width="16" style="17" customWidth="1"/>
    <col min="5371" max="5371" width="13.44140625" style="17" customWidth="1"/>
    <col min="5372" max="5372" width="10" style="17" customWidth="1"/>
    <col min="5373" max="5373" width="23.33203125" style="17" customWidth="1"/>
    <col min="5374" max="5374" width="2.44140625" style="17" customWidth="1"/>
    <col min="5375" max="5375" width="15" style="17" customWidth="1"/>
    <col min="5376" max="5587" width="10.33203125" style="17" customWidth="1"/>
    <col min="5588" max="5621" width="11.44140625" style="17"/>
    <col min="5622" max="5622" width="3.33203125" style="17" customWidth="1"/>
    <col min="5623" max="5623" width="7.33203125" style="17" bestFit="1" customWidth="1"/>
    <col min="5624" max="5624" width="22.6640625" style="17" bestFit="1" customWidth="1"/>
    <col min="5625" max="5625" width="17.33203125" style="17" customWidth="1"/>
    <col min="5626" max="5626" width="16" style="17" customWidth="1"/>
    <col min="5627" max="5627" width="13.44140625" style="17" customWidth="1"/>
    <col min="5628" max="5628" width="10" style="17" customWidth="1"/>
    <col min="5629" max="5629" width="23.33203125" style="17" customWidth="1"/>
    <col min="5630" max="5630" width="2.44140625" style="17" customWidth="1"/>
    <col min="5631" max="5631" width="15" style="17" customWidth="1"/>
    <col min="5632" max="5843" width="10.33203125" style="17" customWidth="1"/>
    <col min="5844" max="5877" width="11.44140625" style="17"/>
    <col min="5878" max="5878" width="3.33203125" style="17" customWidth="1"/>
    <col min="5879" max="5879" width="7.33203125" style="17" bestFit="1" customWidth="1"/>
    <col min="5880" max="5880" width="22.6640625" style="17" bestFit="1" customWidth="1"/>
    <col min="5881" max="5881" width="17.33203125" style="17" customWidth="1"/>
    <col min="5882" max="5882" width="16" style="17" customWidth="1"/>
    <col min="5883" max="5883" width="13.44140625" style="17" customWidth="1"/>
    <col min="5884" max="5884" width="10" style="17" customWidth="1"/>
    <col min="5885" max="5885" width="23.33203125" style="17" customWidth="1"/>
    <col min="5886" max="5886" width="2.44140625" style="17" customWidth="1"/>
    <col min="5887" max="5887" width="15" style="17" customWidth="1"/>
    <col min="5888" max="6099" width="10.33203125" style="17" customWidth="1"/>
    <col min="6100" max="6133" width="11.44140625" style="17"/>
    <col min="6134" max="6134" width="3.33203125" style="17" customWidth="1"/>
    <col min="6135" max="6135" width="7.33203125" style="17" bestFit="1" customWidth="1"/>
    <col min="6136" max="6136" width="22.6640625" style="17" bestFit="1" customWidth="1"/>
    <col min="6137" max="6137" width="17.33203125" style="17" customWidth="1"/>
    <col min="6138" max="6138" width="16" style="17" customWidth="1"/>
    <col min="6139" max="6139" width="13.44140625" style="17" customWidth="1"/>
    <col min="6140" max="6140" width="10" style="17" customWidth="1"/>
    <col min="6141" max="6141" width="23.33203125" style="17" customWidth="1"/>
    <col min="6142" max="6142" width="2.44140625" style="17" customWidth="1"/>
    <col min="6143" max="6143" width="15" style="17" customWidth="1"/>
    <col min="6144" max="6355" width="10.33203125" style="17" customWidth="1"/>
    <col min="6356" max="6389" width="11.44140625" style="17"/>
    <col min="6390" max="6390" width="3.33203125" style="17" customWidth="1"/>
    <col min="6391" max="6391" width="7.33203125" style="17" bestFit="1" customWidth="1"/>
    <col min="6392" max="6392" width="22.6640625" style="17" bestFit="1" customWidth="1"/>
    <col min="6393" max="6393" width="17.33203125" style="17" customWidth="1"/>
    <col min="6394" max="6394" width="16" style="17" customWidth="1"/>
    <col min="6395" max="6395" width="13.44140625" style="17" customWidth="1"/>
    <col min="6396" max="6396" width="10" style="17" customWidth="1"/>
    <col min="6397" max="6397" width="23.33203125" style="17" customWidth="1"/>
    <col min="6398" max="6398" width="2.44140625" style="17" customWidth="1"/>
    <col min="6399" max="6399" width="15" style="17" customWidth="1"/>
    <col min="6400" max="6611" width="10.33203125" style="17" customWidth="1"/>
    <col min="6612" max="6645" width="11.44140625" style="17"/>
    <col min="6646" max="6646" width="3.33203125" style="17" customWidth="1"/>
    <col min="6647" max="6647" width="7.33203125" style="17" bestFit="1" customWidth="1"/>
    <col min="6648" max="6648" width="22.6640625" style="17" bestFit="1" customWidth="1"/>
    <col min="6649" max="6649" width="17.33203125" style="17" customWidth="1"/>
    <col min="6650" max="6650" width="16" style="17" customWidth="1"/>
    <col min="6651" max="6651" width="13.44140625" style="17" customWidth="1"/>
    <col min="6652" max="6652" width="10" style="17" customWidth="1"/>
    <col min="6653" max="6653" width="23.33203125" style="17" customWidth="1"/>
    <col min="6654" max="6654" width="2.44140625" style="17" customWidth="1"/>
    <col min="6655" max="6655" width="15" style="17" customWidth="1"/>
    <col min="6656" max="6867" width="10.33203125" style="17" customWidth="1"/>
    <col min="6868" max="6901" width="11.44140625" style="17"/>
    <col min="6902" max="6902" width="3.33203125" style="17" customWidth="1"/>
    <col min="6903" max="6903" width="7.33203125" style="17" bestFit="1" customWidth="1"/>
    <col min="6904" max="6904" width="22.6640625" style="17" bestFit="1" customWidth="1"/>
    <col min="6905" max="6905" width="17.33203125" style="17" customWidth="1"/>
    <col min="6906" max="6906" width="16" style="17" customWidth="1"/>
    <col min="6907" max="6907" width="13.44140625" style="17" customWidth="1"/>
    <col min="6908" max="6908" width="10" style="17" customWidth="1"/>
    <col min="6909" max="6909" width="23.33203125" style="17" customWidth="1"/>
    <col min="6910" max="6910" width="2.44140625" style="17" customWidth="1"/>
    <col min="6911" max="6911" width="15" style="17" customWidth="1"/>
    <col min="6912" max="7123" width="10.33203125" style="17" customWidth="1"/>
    <col min="7124" max="7157" width="11.44140625" style="17"/>
    <col min="7158" max="7158" width="3.33203125" style="17" customWidth="1"/>
    <col min="7159" max="7159" width="7.33203125" style="17" bestFit="1" customWidth="1"/>
    <col min="7160" max="7160" width="22.6640625" style="17" bestFit="1" customWidth="1"/>
    <col min="7161" max="7161" width="17.33203125" style="17" customWidth="1"/>
    <col min="7162" max="7162" width="16" style="17" customWidth="1"/>
    <col min="7163" max="7163" width="13.44140625" style="17" customWidth="1"/>
    <col min="7164" max="7164" width="10" style="17" customWidth="1"/>
    <col min="7165" max="7165" width="23.33203125" style="17" customWidth="1"/>
    <col min="7166" max="7166" width="2.44140625" style="17" customWidth="1"/>
    <col min="7167" max="7167" width="15" style="17" customWidth="1"/>
    <col min="7168" max="7379" width="10.33203125" style="17" customWidth="1"/>
    <col min="7380" max="7413" width="11.44140625" style="17"/>
    <col min="7414" max="7414" width="3.33203125" style="17" customWidth="1"/>
    <col min="7415" max="7415" width="7.33203125" style="17" bestFit="1" customWidth="1"/>
    <col min="7416" max="7416" width="22.6640625" style="17" bestFit="1" customWidth="1"/>
    <col min="7417" max="7417" width="17.33203125" style="17" customWidth="1"/>
    <col min="7418" max="7418" width="16" style="17" customWidth="1"/>
    <col min="7419" max="7419" width="13.44140625" style="17" customWidth="1"/>
    <col min="7420" max="7420" width="10" style="17" customWidth="1"/>
    <col min="7421" max="7421" width="23.33203125" style="17" customWidth="1"/>
    <col min="7422" max="7422" width="2.44140625" style="17" customWidth="1"/>
    <col min="7423" max="7423" width="15" style="17" customWidth="1"/>
    <col min="7424" max="7635" width="10.33203125" style="17" customWidth="1"/>
    <col min="7636" max="7669" width="11.44140625" style="17"/>
    <col min="7670" max="7670" width="3.33203125" style="17" customWidth="1"/>
    <col min="7671" max="7671" width="7.33203125" style="17" bestFit="1" customWidth="1"/>
    <col min="7672" max="7672" width="22.6640625" style="17" bestFit="1" customWidth="1"/>
    <col min="7673" max="7673" width="17.33203125" style="17" customWidth="1"/>
    <col min="7674" max="7674" width="16" style="17" customWidth="1"/>
    <col min="7675" max="7675" width="13.44140625" style="17" customWidth="1"/>
    <col min="7676" max="7676" width="10" style="17" customWidth="1"/>
    <col min="7677" max="7677" width="23.33203125" style="17" customWidth="1"/>
    <col min="7678" max="7678" width="2.44140625" style="17" customWidth="1"/>
    <col min="7679" max="7679" width="15" style="17" customWidth="1"/>
    <col min="7680" max="7891" width="10.33203125" style="17" customWidth="1"/>
    <col min="7892" max="7925" width="11.44140625" style="17"/>
    <col min="7926" max="7926" width="3.33203125" style="17" customWidth="1"/>
    <col min="7927" max="7927" width="7.33203125" style="17" bestFit="1" customWidth="1"/>
    <col min="7928" max="7928" width="22.6640625" style="17" bestFit="1" customWidth="1"/>
    <col min="7929" max="7929" width="17.33203125" style="17" customWidth="1"/>
    <col min="7930" max="7930" width="16" style="17" customWidth="1"/>
    <col min="7931" max="7931" width="13.44140625" style="17" customWidth="1"/>
    <col min="7932" max="7932" width="10" style="17" customWidth="1"/>
    <col min="7933" max="7933" width="23.33203125" style="17" customWidth="1"/>
    <col min="7934" max="7934" width="2.44140625" style="17" customWidth="1"/>
    <col min="7935" max="7935" width="15" style="17" customWidth="1"/>
    <col min="7936" max="8147" width="10.33203125" style="17" customWidth="1"/>
    <col min="8148" max="8181" width="11.44140625" style="17"/>
    <col min="8182" max="8182" width="3.33203125" style="17" customWidth="1"/>
    <col min="8183" max="8183" width="7.33203125" style="17" bestFit="1" customWidth="1"/>
    <col min="8184" max="8184" width="22.6640625" style="17" bestFit="1" customWidth="1"/>
    <col min="8185" max="8185" width="17.33203125" style="17" customWidth="1"/>
    <col min="8186" max="8186" width="16" style="17" customWidth="1"/>
    <col min="8187" max="8187" width="13.44140625" style="17" customWidth="1"/>
    <col min="8188" max="8188" width="10" style="17" customWidth="1"/>
    <col min="8189" max="8189" width="23.33203125" style="17" customWidth="1"/>
    <col min="8190" max="8190" width="2.44140625" style="17" customWidth="1"/>
    <col min="8191" max="8191" width="15" style="17" customWidth="1"/>
    <col min="8192" max="8403" width="10.33203125" style="17" customWidth="1"/>
    <col min="8404" max="8437" width="11.44140625" style="17"/>
    <col min="8438" max="8438" width="3.33203125" style="17" customWidth="1"/>
    <col min="8439" max="8439" width="7.33203125" style="17" bestFit="1" customWidth="1"/>
    <col min="8440" max="8440" width="22.6640625" style="17" bestFit="1" customWidth="1"/>
    <col min="8441" max="8441" width="17.33203125" style="17" customWidth="1"/>
    <col min="8442" max="8442" width="16" style="17" customWidth="1"/>
    <col min="8443" max="8443" width="13.44140625" style="17" customWidth="1"/>
    <col min="8444" max="8444" width="10" style="17" customWidth="1"/>
    <col min="8445" max="8445" width="23.33203125" style="17" customWidth="1"/>
    <col min="8446" max="8446" width="2.44140625" style="17" customWidth="1"/>
    <col min="8447" max="8447" width="15" style="17" customWidth="1"/>
    <col min="8448" max="8659" width="10.33203125" style="17" customWidth="1"/>
    <col min="8660" max="8693" width="11.44140625" style="17"/>
    <col min="8694" max="8694" width="3.33203125" style="17" customWidth="1"/>
    <col min="8695" max="8695" width="7.33203125" style="17" bestFit="1" customWidth="1"/>
    <col min="8696" max="8696" width="22.6640625" style="17" bestFit="1" customWidth="1"/>
    <col min="8697" max="8697" width="17.33203125" style="17" customWidth="1"/>
    <col min="8698" max="8698" width="16" style="17" customWidth="1"/>
    <col min="8699" max="8699" width="13.44140625" style="17" customWidth="1"/>
    <col min="8700" max="8700" width="10" style="17" customWidth="1"/>
    <col min="8701" max="8701" width="23.33203125" style="17" customWidth="1"/>
    <col min="8702" max="8702" width="2.44140625" style="17" customWidth="1"/>
    <col min="8703" max="8703" width="15" style="17" customWidth="1"/>
    <col min="8704" max="8915" width="10.33203125" style="17" customWidth="1"/>
    <col min="8916" max="8949" width="11.44140625" style="17"/>
    <col min="8950" max="8950" width="3.33203125" style="17" customWidth="1"/>
    <col min="8951" max="8951" width="7.33203125" style="17" bestFit="1" customWidth="1"/>
    <col min="8952" max="8952" width="22.6640625" style="17" bestFit="1" customWidth="1"/>
    <col min="8953" max="8953" width="17.33203125" style="17" customWidth="1"/>
    <col min="8954" max="8954" width="16" style="17" customWidth="1"/>
    <col min="8955" max="8955" width="13.44140625" style="17" customWidth="1"/>
    <col min="8956" max="8956" width="10" style="17" customWidth="1"/>
    <col min="8957" max="8957" width="23.33203125" style="17" customWidth="1"/>
    <col min="8958" max="8958" width="2.44140625" style="17" customWidth="1"/>
    <col min="8959" max="8959" width="15" style="17" customWidth="1"/>
    <col min="8960" max="9171" width="10.33203125" style="17" customWidth="1"/>
    <col min="9172" max="9205" width="11.44140625" style="17"/>
    <col min="9206" max="9206" width="3.33203125" style="17" customWidth="1"/>
    <col min="9207" max="9207" width="7.33203125" style="17" bestFit="1" customWidth="1"/>
    <col min="9208" max="9208" width="22.6640625" style="17" bestFit="1" customWidth="1"/>
    <col min="9209" max="9209" width="17.33203125" style="17" customWidth="1"/>
    <col min="9210" max="9210" width="16" style="17" customWidth="1"/>
    <col min="9211" max="9211" width="13.44140625" style="17" customWidth="1"/>
    <col min="9212" max="9212" width="10" style="17" customWidth="1"/>
    <col min="9213" max="9213" width="23.33203125" style="17" customWidth="1"/>
    <col min="9214" max="9214" width="2.44140625" style="17" customWidth="1"/>
    <col min="9215" max="9215" width="15" style="17" customWidth="1"/>
    <col min="9216" max="9427" width="10.33203125" style="17" customWidth="1"/>
    <col min="9428" max="9461" width="11.44140625" style="17"/>
    <col min="9462" max="9462" width="3.33203125" style="17" customWidth="1"/>
    <col min="9463" max="9463" width="7.33203125" style="17" bestFit="1" customWidth="1"/>
    <col min="9464" max="9464" width="22.6640625" style="17" bestFit="1" customWidth="1"/>
    <col min="9465" max="9465" width="17.33203125" style="17" customWidth="1"/>
    <col min="9466" max="9466" width="16" style="17" customWidth="1"/>
    <col min="9467" max="9467" width="13.44140625" style="17" customWidth="1"/>
    <col min="9468" max="9468" width="10" style="17" customWidth="1"/>
    <col min="9469" max="9469" width="23.33203125" style="17" customWidth="1"/>
    <col min="9470" max="9470" width="2.44140625" style="17" customWidth="1"/>
    <col min="9471" max="9471" width="15" style="17" customWidth="1"/>
    <col min="9472" max="9683" width="10.33203125" style="17" customWidth="1"/>
    <col min="9684" max="9717" width="11.44140625" style="17"/>
    <col min="9718" max="9718" width="3.33203125" style="17" customWidth="1"/>
    <col min="9719" max="9719" width="7.33203125" style="17" bestFit="1" customWidth="1"/>
    <col min="9720" max="9720" width="22.6640625" style="17" bestFit="1" customWidth="1"/>
    <col min="9721" max="9721" width="17.33203125" style="17" customWidth="1"/>
    <col min="9722" max="9722" width="16" style="17" customWidth="1"/>
    <col min="9723" max="9723" width="13.44140625" style="17" customWidth="1"/>
    <col min="9724" max="9724" width="10" style="17" customWidth="1"/>
    <col min="9725" max="9725" width="23.33203125" style="17" customWidth="1"/>
    <col min="9726" max="9726" width="2.44140625" style="17" customWidth="1"/>
    <col min="9727" max="9727" width="15" style="17" customWidth="1"/>
    <col min="9728" max="9939" width="10.33203125" style="17" customWidth="1"/>
    <col min="9940" max="9973" width="11.44140625" style="17"/>
    <col min="9974" max="9974" width="3.33203125" style="17" customWidth="1"/>
    <col min="9975" max="9975" width="7.33203125" style="17" bestFit="1" customWidth="1"/>
    <col min="9976" max="9976" width="22.6640625" style="17" bestFit="1" customWidth="1"/>
    <col min="9977" max="9977" width="17.33203125" style="17" customWidth="1"/>
    <col min="9978" max="9978" width="16" style="17" customWidth="1"/>
    <col min="9979" max="9979" width="13.44140625" style="17" customWidth="1"/>
    <col min="9980" max="9980" width="10" style="17" customWidth="1"/>
    <col min="9981" max="9981" width="23.33203125" style="17" customWidth="1"/>
    <col min="9982" max="9982" width="2.44140625" style="17" customWidth="1"/>
    <col min="9983" max="9983" width="15" style="17" customWidth="1"/>
    <col min="9984" max="10195" width="10.33203125" style="17" customWidth="1"/>
    <col min="10196" max="10229" width="11.44140625" style="17"/>
    <col min="10230" max="10230" width="3.33203125" style="17" customWidth="1"/>
    <col min="10231" max="10231" width="7.33203125" style="17" bestFit="1" customWidth="1"/>
    <col min="10232" max="10232" width="22.6640625" style="17" bestFit="1" customWidth="1"/>
    <col min="10233" max="10233" width="17.33203125" style="17" customWidth="1"/>
    <col min="10234" max="10234" width="16" style="17" customWidth="1"/>
    <col min="10235" max="10235" width="13.44140625" style="17" customWidth="1"/>
    <col min="10236" max="10236" width="10" style="17" customWidth="1"/>
    <col min="10237" max="10237" width="23.33203125" style="17" customWidth="1"/>
    <col min="10238" max="10238" width="2.44140625" style="17" customWidth="1"/>
    <col min="10239" max="10239" width="15" style="17" customWidth="1"/>
    <col min="10240" max="10451" width="10.33203125" style="17" customWidth="1"/>
    <col min="10452" max="10485" width="11.44140625" style="17"/>
    <col min="10486" max="10486" width="3.33203125" style="17" customWidth="1"/>
    <col min="10487" max="10487" width="7.33203125" style="17" bestFit="1" customWidth="1"/>
    <col min="10488" max="10488" width="22.6640625" style="17" bestFit="1" customWidth="1"/>
    <col min="10489" max="10489" width="17.33203125" style="17" customWidth="1"/>
    <col min="10490" max="10490" width="16" style="17" customWidth="1"/>
    <col min="10491" max="10491" width="13.44140625" style="17" customWidth="1"/>
    <col min="10492" max="10492" width="10" style="17" customWidth="1"/>
    <col min="10493" max="10493" width="23.33203125" style="17" customWidth="1"/>
    <col min="10494" max="10494" width="2.44140625" style="17" customWidth="1"/>
    <col min="10495" max="10495" width="15" style="17" customWidth="1"/>
    <col min="10496" max="10707" width="10.33203125" style="17" customWidth="1"/>
    <col min="10708" max="10741" width="11.44140625" style="17"/>
    <col min="10742" max="10742" width="3.33203125" style="17" customWidth="1"/>
    <col min="10743" max="10743" width="7.33203125" style="17" bestFit="1" customWidth="1"/>
    <col min="10744" max="10744" width="22.6640625" style="17" bestFit="1" customWidth="1"/>
    <col min="10745" max="10745" width="17.33203125" style="17" customWidth="1"/>
    <col min="10746" max="10746" width="16" style="17" customWidth="1"/>
    <col min="10747" max="10747" width="13.44140625" style="17" customWidth="1"/>
    <col min="10748" max="10748" width="10" style="17" customWidth="1"/>
    <col min="10749" max="10749" width="23.33203125" style="17" customWidth="1"/>
    <col min="10750" max="10750" width="2.44140625" style="17" customWidth="1"/>
    <col min="10751" max="10751" width="15" style="17" customWidth="1"/>
    <col min="10752" max="10963" width="10.33203125" style="17" customWidth="1"/>
    <col min="10964" max="10997" width="11.44140625" style="17"/>
    <col min="10998" max="10998" width="3.33203125" style="17" customWidth="1"/>
    <col min="10999" max="10999" width="7.33203125" style="17" bestFit="1" customWidth="1"/>
    <col min="11000" max="11000" width="22.6640625" style="17" bestFit="1" customWidth="1"/>
    <col min="11001" max="11001" width="17.33203125" style="17" customWidth="1"/>
    <col min="11002" max="11002" width="16" style="17" customWidth="1"/>
    <col min="11003" max="11003" width="13.44140625" style="17" customWidth="1"/>
    <col min="11004" max="11004" width="10" style="17" customWidth="1"/>
    <col min="11005" max="11005" width="23.33203125" style="17" customWidth="1"/>
    <col min="11006" max="11006" width="2.44140625" style="17" customWidth="1"/>
    <col min="11007" max="11007" width="15" style="17" customWidth="1"/>
    <col min="11008" max="11219" width="10.33203125" style="17" customWidth="1"/>
    <col min="11220" max="11253" width="11.44140625" style="17"/>
    <col min="11254" max="11254" width="3.33203125" style="17" customWidth="1"/>
    <col min="11255" max="11255" width="7.33203125" style="17" bestFit="1" customWidth="1"/>
    <col min="11256" max="11256" width="22.6640625" style="17" bestFit="1" customWidth="1"/>
    <col min="11257" max="11257" width="17.33203125" style="17" customWidth="1"/>
    <col min="11258" max="11258" width="16" style="17" customWidth="1"/>
    <col min="11259" max="11259" width="13.44140625" style="17" customWidth="1"/>
    <col min="11260" max="11260" width="10" style="17" customWidth="1"/>
    <col min="11261" max="11261" width="23.33203125" style="17" customWidth="1"/>
    <col min="11262" max="11262" width="2.44140625" style="17" customWidth="1"/>
    <col min="11263" max="11263" width="15" style="17" customWidth="1"/>
    <col min="11264" max="11475" width="10.33203125" style="17" customWidth="1"/>
    <col min="11476" max="11509" width="11.44140625" style="17"/>
    <col min="11510" max="11510" width="3.33203125" style="17" customWidth="1"/>
    <col min="11511" max="11511" width="7.33203125" style="17" bestFit="1" customWidth="1"/>
    <col min="11512" max="11512" width="22.6640625" style="17" bestFit="1" customWidth="1"/>
    <col min="11513" max="11513" width="17.33203125" style="17" customWidth="1"/>
    <col min="11514" max="11514" width="16" style="17" customWidth="1"/>
    <col min="11515" max="11515" width="13.44140625" style="17" customWidth="1"/>
    <col min="11516" max="11516" width="10" style="17" customWidth="1"/>
    <col min="11517" max="11517" width="23.33203125" style="17" customWidth="1"/>
    <col min="11518" max="11518" width="2.44140625" style="17" customWidth="1"/>
    <col min="11519" max="11519" width="15" style="17" customWidth="1"/>
    <col min="11520" max="11731" width="10.33203125" style="17" customWidth="1"/>
    <col min="11732" max="11765" width="11.44140625" style="17"/>
    <col min="11766" max="11766" width="3.33203125" style="17" customWidth="1"/>
    <col min="11767" max="11767" width="7.33203125" style="17" bestFit="1" customWidth="1"/>
    <col min="11768" max="11768" width="22.6640625" style="17" bestFit="1" customWidth="1"/>
    <col min="11769" max="11769" width="17.33203125" style="17" customWidth="1"/>
    <col min="11770" max="11770" width="16" style="17" customWidth="1"/>
    <col min="11771" max="11771" width="13.44140625" style="17" customWidth="1"/>
    <col min="11772" max="11772" width="10" style="17" customWidth="1"/>
    <col min="11773" max="11773" width="23.33203125" style="17" customWidth="1"/>
    <col min="11774" max="11774" width="2.44140625" style="17" customWidth="1"/>
    <col min="11775" max="11775" width="15" style="17" customWidth="1"/>
    <col min="11776" max="11987" width="10.33203125" style="17" customWidth="1"/>
    <col min="11988" max="12021" width="11.44140625" style="17"/>
    <col min="12022" max="12022" width="3.33203125" style="17" customWidth="1"/>
    <col min="12023" max="12023" width="7.33203125" style="17" bestFit="1" customWidth="1"/>
    <col min="12024" max="12024" width="22.6640625" style="17" bestFit="1" customWidth="1"/>
    <col min="12025" max="12025" width="17.33203125" style="17" customWidth="1"/>
    <col min="12026" max="12026" width="16" style="17" customWidth="1"/>
    <col min="12027" max="12027" width="13.44140625" style="17" customWidth="1"/>
    <col min="12028" max="12028" width="10" style="17" customWidth="1"/>
    <col min="12029" max="12029" width="23.33203125" style="17" customWidth="1"/>
    <col min="12030" max="12030" width="2.44140625" style="17" customWidth="1"/>
    <col min="12031" max="12031" width="15" style="17" customWidth="1"/>
    <col min="12032" max="12243" width="10.33203125" style="17" customWidth="1"/>
    <col min="12244" max="12277" width="11.44140625" style="17"/>
    <col min="12278" max="12278" width="3.33203125" style="17" customWidth="1"/>
    <col min="12279" max="12279" width="7.33203125" style="17" bestFit="1" customWidth="1"/>
    <col min="12280" max="12280" width="22.6640625" style="17" bestFit="1" customWidth="1"/>
    <col min="12281" max="12281" width="17.33203125" style="17" customWidth="1"/>
    <col min="12282" max="12282" width="16" style="17" customWidth="1"/>
    <col min="12283" max="12283" width="13.44140625" style="17" customWidth="1"/>
    <col min="12284" max="12284" width="10" style="17" customWidth="1"/>
    <col min="12285" max="12285" width="23.33203125" style="17" customWidth="1"/>
    <col min="12286" max="12286" width="2.44140625" style="17" customWidth="1"/>
    <col min="12287" max="12287" width="15" style="17" customWidth="1"/>
    <col min="12288" max="12499" width="10.33203125" style="17" customWidth="1"/>
    <col min="12500" max="12533" width="11.44140625" style="17"/>
    <col min="12534" max="12534" width="3.33203125" style="17" customWidth="1"/>
    <col min="12535" max="12535" width="7.33203125" style="17" bestFit="1" customWidth="1"/>
    <col min="12536" max="12536" width="22.6640625" style="17" bestFit="1" customWidth="1"/>
    <col min="12537" max="12537" width="17.33203125" style="17" customWidth="1"/>
    <col min="12538" max="12538" width="16" style="17" customWidth="1"/>
    <col min="12539" max="12539" width="13.44140625" style="17" customWidth="1"/>
    <col min="12540" max="12540" width="10" style="17" customWidth="1"/>
    <col min="12541" max="12541" width="23.33203125" style="17" customWidth="1"/>
    <col min="12542" max="12542" width="2.44140625" style="17" customWidth="1"/>
    <col min="12543" max="12543" width="15" style="17" customWidth="1"/>
    <col min="12544" max="12755" width="10.33203125" style="17" customWidth="1"/>
    <col min="12756" max="12789" width="11.44140625" style="17"/>
    <col min="12790" max="12790" width="3.33203125" style="17" customWidth="1"/>
    <col min="12791" max="12791" width="7.33203125" style="17" bestFit="1" customWidth="1"/>
    <col min="12792" max="12792" width="22.6640625" style="17" bestFit="1" customWidth="1"/>
    <col min="12793" max="12793" width="17.33203125" style="17" customWidth="1"/>
    <col min="12794" max="12794" width="16" style="17" customWidth="1"/>
    <col min="12795" max="12795" width="13.44140625" style="17" customWidth="1"/>
    <col min="12796" max="12796" width="10" style="17" customWidth="1"/>
    <col min="12797" max="12797" width="23.33203125" style="17" customWidth="1"/>
    <col min="12798" max="12798" width="2.44140625" style="17" customWidth="1"/>
    <col min="12799" max="12799" width="15" style="17" customWidth="1"/>
    <col min="12800" max="13011" width="10.33203125" style="17" customWidth="1"/>
    <col min="13012" max="13045" width="11.44140625" style="17"/>
    <col min="13046" max="13046" width="3.33203125" style="17" customWidth="1"/>
    <col min="13047" max="13047" width="7.33203125" style="17" bestFit="1" customWidth="1"/>
    <col min="13048" max="13048" width="22.6640625" style="17" bestFit="1" customWidth="1"/>
    <col min="13049" max="13049" width="17.33203125" style="17" customWidth="1"/>
    <col min="13050" max="13050" width="16" style="17" customWidth="1"/>
    <col min="13051" max="13051" width="13.44140625" style="17" customWidth="1"/>
    <col min="13052" max="13052" width="10" style="17" customWidth="1"/>
    <col min="13053" max="13053" width="23.33203125" style="17" customWidth="1"/>
    <col min="13054" max="13054" width="2.44140625" style="17" customWidth="1"/>
    <col min="13055" max="13055" width="15" style="17" customWidth="1"/>
    <col min="13056" max="13267" width="10.33203125" style="17" customWidth="1"/>
    <col min="13268" max="13301" width="11.44140625" style="17"/>
    <col min="13302" max="13302" width="3.33203125" style="17" customWidth="1"/>
    <col min="13303" max="13303" width="7.33203125" style="17" bestFit="1" customWidth="1"/>
    <col min="13304" max="13304" width="22.6640625" style="17" bestFit="1" customWidth="1"/>
    <col min="13305" max="13305" width="17.33203125" style="17" customWidth="1"/>
    <col min="13306" max="13306" width="16" style="17" customWidth="1"/>
    <col min="13307" max="13307" width="13.44140625" style="17" customWidth="1"/>
    <col min="13308" max="13308" width="10" style="17" customWidth="1"/>
    <col min="13309" max="13309" width="23.33203125" style="17" customWidth="1"/>
    <col min="13310" max="13310" width="2.44140625" style="17" customWidth="1"/>
    <col min="13311" max="13311" width="15" style="17" customWidth="1"/>
    <col min="13312" max="13523" width="10.33203125" style="17" customWidth="1"/>
    <col min="13524" max="13557" width="11.44140625" style="17"/>
    <col min="13558" max="13558" width="3.33203125" style="17" customWidth="1"/>
    <col min="13559" max="13559" width="7.33203125" style="17" bestFit="1" customWidth="1"/>
    <col min="13560" max="13560" width="22.6640625" style="17" bestFit="1" customWidth="1"/>
    <col min="13561" max="13561" width="17.33203125" style="17" customWidth="1"/>
    <col min="13562" max="13562" width="16" style="17" customWidth="1"/>
    <col min="13563" max="13563" width="13.44140625" style="17" customWidth="1"/>
    <col min="13564" max="13564" width="10" style="17" customWidth="1"/>
    <col min="13565" max="13565" width="23.33203125" style="17" customWidth="1"/>
    <col min="13566" max="13566" width="2.44140625" style="17" customWidth="1"/>
    <col min="13567" max="13567" width="15" style="17" customWidth="1"/>
    <col min="13568" max="13779" width="10.33203125" style="17" customWidth="1"/>
    <col min="13780" max="13813" width="11.44140625" style="17"/>
    <col min="13814" max="13814" width="3.33203125" style="17" customWidth="1"/>
    <col min="13815" max="13815" width="7.33203125" style="17" bestFit="1" customWidth="1"/>
    <col min="13816" max="13816" width="22.6640625" style="17" bestFit="1" customWidth="1"/>
    <col min="13817" max="13817" width="17.33203125" style="17" customWidth="1"/>
    <col min="13818" max="13818" width="16" style="17" customWidth="1"/>
    <col min="13819" max="13819" width="13.44140625" style="17" customWidth="1"/>
    <col min="13820" max="13820" width="10" style="17" customWidth="1"/>
    <col min="13821" max="13821" width="23.33203125" style="17" customWidth="1"/>
    <col min="13822" max="13822" width="2.44140625" style="17" customWidth="1"/>
    <col min="13823" max="13823" width="15" style="17" customWidth="1"/>
    <col min="13824" max="14035" width="10.33203125" style="17" customWidth="1"/>
    <col min="14036" max="14069" width="11.44140625" style="17"/>
    <col min="14070" max="14070" width="3.33203125" style="17" customWidth="1"/>
    <col min="14071" max="14071" width="7.33203125" style="17" bestFit="1" customWidth="1"/>
    <col min="14072" max="14072" width="22.6640625" style="17" bestFit="1" customWidth="1"/>
    <col min="14073" max="14073" width="17.33203125" style="17" customWidth="1"/>
    <col min="14074" max="14074" width="16" style="17" customWidth="1"/>
    <col min="14075" max="14075" width="13.44140625" style="17" customWidth="1"/>
    <col min="14076" max="14076" width="10" style="17" customWidth="1"/>
    <col min="14077" max="14077" width="23.33203125" style="17" customWidth="1"/>
    <col min="14078" max="14078" width="2.44140625" style="17" customWidth="1"/>
    <col min="14079" max="14079" width="15" style="17" customWidth="1"/>
    <col min="14080" max="14291" width="10.33203125" style="17" customWidth="1"/>
    <col min="14292" max="14325" width="11.44140625" style="17"/>
    <col min="14326" max="14326" width="3.33203125" style="17" customWidth="1"/>
    <col min="14327" max="14327" width="7.33203125" style="17" bestFit="1" customWidth="1"/>
    <col min="14328" max="14328" width="22.6640625" style="17" bestFit="1" customWidth="1"/>
    <col min="14329" max="14329" width="17.33203125" style="17" customWidth="1"/>
    <col min="14330" max="14330" width="16" style="17" customWidth="1"/>
    <col min="14331" max="14331" width="13.44140625" style="17" customWidth="1"/>
    <col min="14332" max="14332" width="10" style="17" customWidth="1"/>
    <col min="14333" max="14333" width="23.33203125" style="17" customWidth="1"/>
    <col min="14334" max="14334" width="2.44140625" style="17" customWidth="1"/>
    <col min="14335" max="14335" width="15" style="17" customWidth="1"/>
    <col min="14336" max="14547" width="10.33203125" style="17" customWidth="1"/>
    <col min="14548" max="14581" width="11.44140625" style="17"/>
    <col min="14582" max="14582" width="3.33203125" style="17" customWidth="1"/>
    <col min="14583" max="14583" width="7.33203125" style="17" bestFit="1" customWidth="1"/>
    <col min="14584" max="14584" width="22.6640625" style="17" bestFit="1" customWidth="1"/>
    <col min="14585" max="14585" width="17.33203125" style="17" customWidth="1"/>
    <col min="14586" max="14586" width="16" style="17" customWidth="1"/>
    <col min="14587" max="14587" width="13.44140625" style="17" customWidth="1"/>
    <col min="14588" max="14588" width="10" style="17" customWidth="1"/>
    <col min="14589" max="14589" width="23.33203125" style="17" customWidth="1"/>
    <col min="14590" max="14590" width="2.44140625" style="17" customWidth="1"/>
    <col min="14591" max="14591" width="15" style="17" customWidth="1"/>
    <col min="14592" max="14803" width="10.33203125" style="17" customWidth="1"/>
    <col min="14804" max="14837" width="11.44140625" style="17"/>
    <col min="14838" max="14838" width="3.33203125" style="17" customWidth="1"/>
    <col min="14839" max="14839" width="7.33203125" style="17" bestFit="1" customWidth="1"/>
    <col min="14840" max="14840" width="22.6640625" style="17" bestFit="1" customWidth="1"/>
    <col min="14841" max="14841" width="17.33203125" style="17" customWidth="1"/>
    <col min="14842" max="14842" width="16" style="17" customWidth="1"/>
    <col min="14843" max="14843" width="13.44140625" style="17" customWidth="1"/>
    <col min="14844" max="14844" width="10" style="17" customWidth="1"/>
    <col min="14845" max="14845" width="23.33203125" style="17" customWidth="1"/>
    <col min="14846" max="14846" width="2.44140625" style="17" customWidth="1"/>
    <col min="14847" max="14847" width="15" style="17" customWidth="1"/>
    <col min="14848" max="15059" width="10.33203125" style="17" customWidth="1"/>
    <col min="15060" max="15093" width="11.44140625" style="17"/>
    <col min="15094" max="15094" width="3.33203125" style="17" customWidth="1"/>
    <col min="15095" max="15095" width="7.33203125" style="17" bestFit="1" customWidth="1"/>
    <col min="15096" max="15096" width="22.6640625" style="17" bestFit="1" customWidth="1"/>
    <col min="15097" max="15097" width="17.33203125" style="17" customWidth="1"/>
    <col min="15098" max="15098" width="16" style="17" customWidth="1"/>
    <col min="15099" max="15099" width="13.44140625" style="17" customWidth="1"/>
    <col min="15100" max="15100" width="10" style="17" customWidth="1"/>
    <col min="15101" max="15101" width="23.33203125" style="17" customWidth="1"/>
    <col min="15102" max="15102" width="2.44140625" style="17" customWidth="1"/>
    <col min="15103" max="15103" width="15" style="17" customWidth="1"/>
    <col min="15104" max="15315" width="10.33203125" style="17" customWidth="1"/>
    <col min="15316" max="15349" width="11.44140625" style="17"/>
    <col min="15350" max="15350" width="3.33203125" style="17" customWidth="1"/>
    <col min="15351" max="15351" width="7.33203125" style="17" bestFit="1" customWidth="1"/>
    <col min="15352" max="15352" width="22.6640625" style="17" bestFit="1" customWidth="1"/>
    <col min="15353" max="15353" width="17.33203125" style="17" customWidth="1"/>
    <col min="15354" max="15354" width="16" style="17" customWidth="1"/>
    <col min="15355" max="15355" width="13.44140625" style="17" customWidth="1"/>
    <col min="15356" max="15356" width="10" style="17" customWidth="1"/>
    <col min="15357" max="15357" width="23.33203125" style="17" customWidth="1"/>
    <col min="15358" max="15358" width="2.44140625" style="17" customWidth="1"/>
    <col min="15359" max="15359" width="15" style="17" customWidth="1"/>
    <col min="15360" max="15571" width="10.33203125" style="17" customWidth="1"/>
    <col min="15572" max="15605" width="11.44140625" style="17"/>
    <col min="15606" max="15606" width="3.33203125" style="17" customWidth="1"/>
    <col min="15607" max="15607" width="7.33203125" style="17" bestFit="1" customWidth="1"/>
    <col min="15608" max="15608" width="22.6640625" style="17" bestFit="1" customWidth="1"/>
    <col min="15609" max="15609" width="17.33203125" style="17" customWidth="1"/>
    <col min="15610" max="15610" width="16" style="17" customWidth="1"/>
    <col min="15611" max="15611" width="13.44140625" style="17" customWidth="1"/>
    <col min="15612" max="15612" width="10" style="17" customWidth="1"/>
    <col min="15613" max="15613" width="23.33203125" style="17" customWidth="1"/>
    <col min="15614" max="15614" width="2.44140625" style="17" customWidth="1"/>
    <col min="15615" max="15615" width="15" style="17" customWidth="1"/>
    <col min="15616" max="15827" width="10.33203125" style="17" customWidth="1"/>
    <col min="15828" max="15861" width="11.44140625" style="17"/>
    <col min="15862" max="15862" width="3.33203125" style="17" customWidth="1"/>
    <col min="15863" max="15863" width="7.33203125" style="17" bestFit="1" customWidth="1"/>
    <col min="15864" max="15864" width="22.6640625" style="17" bestFit="1" customWidth="1"/>
    <col min="15865" max="15865" width="17.33203125" style="17" customWidth="1"/>
    <col min="15866" max="15866" width="16" style="17" customWidth="1"/>
    <col min="15867" max="15867" width="13.44140625" style="17" customWidth="1"/>
    <col min="15868" max="15868" width="10" style="17" customWidth="1"/>
    <col min="15869" max="15869" width="23.33203125" style="17" customWidth="1"/>
    <col min="15870" max="15870" width="2.44140625" style="17" customWidth="1"/>
    <col min="15871" max="15871" width="15" style="17" customWidth="1"/>
    <col min="15872" max="16083" width="10.33203125" style="17" customWidth="1"/>
    <col min="16084" max="16117" width="11.44140625" style="17"/>
    <col min="16118" max="16118" width="3.33203125" style="17" customWidth="1"/>
    <col min="16119" max="16119" width="7.33203125" style="17" bestFit="1" customWidth="1"/>
    <col min="16120" max="16120" width="22.6640625" style="17" bestFit="1" customWidth="1"/>
    <col min="16121" max="16121" width="17.33203125" style="17" customWidth="1"/>
    <col min="16122" max="16122" width="16" style="17" customWidth="1"/>
    <col min="16123" max="16123" width="13.44140625" style="17" customWidth="1"/>
    <col min="16124" max="16124" width="10" style="17" customWidth="1"/>
    <col min="16125" max="16125" width="23.33203125" style="17" customWidth="1"/>
    <col min="16126" max="16126" width="2.44140625" style="17" customWidth="1"/>
    <col min="16127" max="16127" width="15" style="17" customWidth="1"/>
    <col min="16128" max="16339" width="10.33203125" style="17" customWidth="1"/>
    <col min="16340" max="16383" width="11.44140625" style="17"/>
    <col min="16384" max="16384" width="11.44140625" style="17" customWidth="1"/>
  </cols>
  <sheetData>
    <row r="1" spans="1:211" ht="58.95" customHeight="1">
      <c r="A1" s="250" t="s">
        <v>440</v>
      </c>
      <c r="B1" s="250"/>
      <c r="C1" s="250"/>
      <c r="D1" s="250"/>
      <c r="E1" s="147"/>
      <c r="F1" s="191"/>
      <c r="G1" s="193">
        <f>ÍNDICE!A5</f>
        <v>1001.88</v>
      </c>
      <c r="H1" s="53"/>
    </row>
    <row r="2" spans="1:211" s="14" customFormat="1" ht="40.950000000000003" customHeight="1">
      <c r="A2" s="250"/>
      <c r="B2" s="250"/>
      <c r="C2" s="250"/>
      <c r="D2" s="250"/>
      <c r="E2" s="148"/>
      <c r="F2" s="149" t="s">
        <v>446</v>
      </c>
      <c r="G2" s="55"/>
      <c r="H2" s="68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18"/>
    </row>
    <row r="3" spans="1:211" ht="46.2" customHeight="1">
      <c r="A3" s="124" t="s">
        <v>1</v>
      </c>
      <c r="B3" s="124" t="s">
        <v>0</v>
      </c>
      <c r="C3" s="124" t="s">
        <v>2</v>
      </c>
      <c r="D3" s="124" t="s">
        <v>3</v>
      </c>
      <c r="E3" s="124"/>
      <c r="F3" s="133" t="s">
        <v>390</v>
      </c>
      <c r="G3" s="55"/>
      <c r="H3" s="52"/>
    </row>
    <row r="4" spans="1:211" s="19" customFormat="1" ht="55.5" customHeight="1">
      <c r="A4" s="25"/>
      <c r="B4" s="150" t="s">
        <v>392</v>
      </c>
      <c r="C4" s="151" t="s">
        <v>393</v>
      </c>
      <c r="D4" s="84">
        <f t="shared" ref="D4:D39" si="0">E4*$G$1</f>
        <v>3498.9999963335999</v>
      </c>
      <c r="E4" s="85">
        <v>3.4924342199999998</v>
      </c>
      <c r="F4" s="87">
        <f t="shared" ref="F4:F39" si="1">+D4*(1-F$1)</f>
        <v>3498.9999963335999</v>
      </c>
      <c r="I4" s="34"/>
    </row>
    <row r="5" spans="1:211" s="19" customFormat="1" ht="54.75" customHeight="1">
      <c r="A5" s="25"/>
      <c r="B5" s="152" t="s">
        <v>394</v>
      </c>
      <c r="C5" s="153" t="s">
        <v>395</v>
      </c>
      <c r="D5" s="207">
        <f t="shared" si="0"/>
        <v>3498.9999963335999</v>
      </c>
      <c r="E5" s="86">
        <v>3.4924342199999998</v>
      </c>
      <c r="F5" s="87">
        <f t="shared" si="1"/>
        <v>3498.9999963335999</v>
      </c>
      <c r="I5" s="34"/>
    </row>
    <row r="6" spans="1:211" s="19" customFormat="1" ht="55.5" customHeight="1">
      <c r="A6" s="25"/>
      <c r="B6" s="150" t="s">
        <v>396</v>
      </c>
      <c r="C6" s="151" t="s">
        <v>397</v>
      </c>
      <c r="D6" s="84">
        <f t="shared" si="0"/>
        <v>3498.9999963335999</v>
      </c>
      <c r="E6" s="85">
        <v>3.4924342199999998</v>
      </c>
      <c r="F6" s="87">
        <f t="shared" si="1"/>
        <v>3498.9999963335999</v>
      </c>
      <c r="I6" s="34"/>
    </row>
    <row r="7" spans="1:211" s="19" customFormat="1" ht="54.75" customHeight="1">
      <c r="A7" s="25"/>
      <c r="B7" s="152" t="s">
        <v>398</v>
      </c>
      <c r="C7" s="153" t="s">
        <v>399</v>
      </c>
      <c r="D7" s="207">
        <f t="shared" si="0"/>
        <v>3498.9999963335999</v>
      </c>
      <c r="E7" s="86">
        <v>3.4924342199999998</v>
      </c>
      <c r="F7" s="87">
        <f t="shared" si="1"/>
        <v>3498.9999963335999</v>
      </c>
      <c r="I7" s="34"/>
    </row>
    <row r="8" spans="1:211" s="19" customFormat="1" ht="55.5" customHeight="1">
      <c r="A8" s="25"/>
      <c r="B8" s="150" t="s">
        <v>356</v>
      </c>
      <c r="C8" s="151" t="s">
        <v>357</v>
      </c>
      <c r="D8" s="84">
        <f t="shared" si="0"/>
        <v>72499.000361040002</v>
      </c>
      <c r="E8" s="85">
        <v>72.362958000000006</v>
      </c>
      <c r="F8" s="87">
        <f t="shared" si="1"/>
        <v>72499.000361040002</v>
      </c>
      <c r="I8" s="34"/>
    </row>
    <row r="9" spans="1:211" s="19" customFormat="1" ht="54.75" customHeight="1">
      <c r="A9" s="25"/>
      <c r="B9" s="152" t="s">
        <v>358</v>
      </c>
      <c r="C9" s="153" t="s">
        <v>359</v>
      </c>
      <c r="D9" s="207">
        <f t="shared" si="0"/>
        <v>72499.000361040002</v>
      </c>
      <c r="E9" s="86">
        <v>72.362958000000006</v>
      </c>
      <c r="F9" s="87">
        <f t="shared" si="1"/>
        <v>72499.000361040002</v>
      </c>
      <c r="I9" s="34"/>
    </row>
    <row r="10" spans="1:211" s="19" customFormat="1" ht="55.5" customHeight="1">
      <c r="A10" s="25"/>
      <c r="B10" s="150" t="s">
        <v>360</v>
      </c>
      <c r="C10" s="151" t="s">
        <v>361</v>
      </c>
      <c r="D10" s="84">
        <f t="shared" si="0"/>
        <v>57998.999512080001</v>
      </c>
      <c r="E10" s="85">
        <v>57.890166000000001</v>
      </c>
      <c r="F10" s="87">
        <f t="shared" si="1"/>
        <v>57998.999512080001</v>
      </c>
      <c r="I10" s="34"/>
    </row>
    <row r="11" spans="1:211" s="19" customFormat="1" ht="54.75" customHeight="1">
      <c r="A11" s="25"/>
      <c r="B11" s="152" t="s">
        <v>362</v>
      </c>
      <c r="C11" s="153" t="s">
        <v>363</v>
      </c>
      <c r="D11" s="207">
        <f t="shared" si="0"/>
        <v>57998.999512080001</v>
      </c>
      <c r="E11" s="86">
        <v>57.890166000000001</v>
      </c>
      <c r="F11" s="87">
        <f t="shared" si="1"/>
        <v>57998.999512080001</v>
      </c>
      <c r="I11" s="34"/>
    </row>
    <row r="12" spans="1:211" s="19" customFormat="1" ht="55.5" customHeight="1">
      <c r="A12" s="25"/>
      <c r="B12" s="150" t="s">
        <v>739</v>
      </c>
      <c r="C12" s="151" t="s">
        <v>773</v>
      </c>
      <c r="D12" s="84">
        <f>E12*$G$1</f>
        <v>1609.5001823999999</v>
      </c>
      <c r="E12" s="85">
        <v>1.6064799999999999</v>
      </c>
      <c r="F12" s="87">
        <f>+D12*(1-F$1)</f>
        <v>1609.5001823999999</v>
      </c>
      <c r="I12" s="34"/>
    </row>
    <row r="13" spans="1:211" s="19" customFormat="1" ht="54.75" customHeight="1">
      <c r="A13" s="25"/>
      <c r="B13" s="152" t="s">
        <v>740</v>
      </c>
      <c r="C13" s="153" t="s">
        <v>774</v>
      </c>
      <c r="D13" s="207">
        <f>E13*$G$1</f>
        <v>1609.5001823999999</v>
      </c>
      <c r="E13" s="86">
        <v>1.6064799999999999</v>
      </c>
      <c r="F13" s="87">
        <f>+D13*(1-F$1)</f>
        <v>1609.5001823999999</v>
      </c>
      <c r="I13" s="34"/>
    </row>
    <row r="14" spans="1:211" s="19" customFormat="1" ht="55.5" customHeight="1">
      <c r="A14" s="25"/>
      <c r="B14" s="150" t="s">
        <v>741</v>
      </c>
      <c r="C14" s="151" t="s">
        <v>775</v>
      </c>
      <c r="D14" s="84">
        <f>E14*$G$1</f>
        <v>1609.5001823999999</v>
      </c>
      <c r="E14" s="85">
        <v>1.6064799999999999</v>
      </c>
      <c r="F14" s="87">
        <f>+D14*(1-F$1)</f>
        <v>1609.5001823999999</v>
      </c>
      <c r="I14" s="34"/>
    </row>
    <row r="15" spans="1:211" s="19" customFormat="1" ht="54.75" customHeight="1">
      <c r="A15" s="25"/>
      <c r="B15" s="152" t="s">
        <v>742</v>
      </c>
      <c r="C15" s="153" t="s">
        <v>776</v>
      </c>
      <c r="D15" s="207">
        <f>E15*$G$1</f>
        <v>1609.5001823999999</v>
      </c>
      <c r="E15" s="86">
        <v>1.6064799999999999</v>
      </c>
      <c r="F15" s="87">
        <f>+D15*(1-F$1)</f>
        <v>1609.5001823999999</v>
      </c>
      <c r="I15" s="34"/>
    </row>
    <row r="16" spans="1:211" s="19" customFormat="1" ht="55.5" customHeight="1">
      <c r="A16" s="25"/>
      <c r="B16" s="150" t="s">
        <v>743</v>
      </c>
      <c r="C16" s="151" t="s">
        <v>777</v>
      </c>
      <c r="D16" s="84">
        <f>E16*$G$1</f>
        <v>1609.5001823999999</v>
      </c>
      <c r="E16" s="85">
        <v>1.6064799999999999</v>
      </c>
      <c r="F16" s="87">
        <f>+D16*(1-F$1)</f>
        <v>1609.5001823999999</v>
      </c>
      <c r="I16" s="34"/>
    </row>
    <row r="17" spans="1:9" s="19" customFormat="1" ht="55.5" customHeight="1">
      <c r="A17" s="25"/>
      <c r="B17" s="152" t="s">
        <v>680</v>
      </c>
      <c r="C17" s="153" t="s">
        <v>789</v>
      </c>
      <c r="D17" s="207">
        <f t="shared" si="0"/>
        <v>13265.83196532</v>
      </c>
      <c r="E17" s="86">
        <v>13.240938999999999</v>
      </c>
      <c r="F17" s="87">
        <f t="shared" si="1"/>
        <v>13265.83196532</v>
      </c>
      <c r="I17" s="34"/>
    </row>
    <row r="18" spans="1:9" s="19" customFormat="1" ht="54.75" customHeight="1">
      <c r="A18" s="25"/>
      <c r="B18" s="150" t="s">
        <v>681</v>
      </c>
      <c r="C18" s="151" t="s">
        <v>744</v>
      </c>
      <c r="D18" s="84">
        <f t="shared" si="0"/>
        <v>16406.243861039999</v>
      </c>
      <c r="E18" s="85">
        <v>16.375457999999998</v>
      </c>
      <c r="F18" s="87">
        <f t="shared" si="1"/>
        <v>16406.243861039999</v>
      </c>
      <c r="I18" s="34"/>
    </row>
    <row r="19" spans="1:9" s="19" customFormat="1" ht="55.5" customHeight="1">
      <c r="A19" s="236"/>
      <c r="B19" s="152" t="s">
        <v>682</v>
      </c>
      <c r="C19" s="153" t="s">
        <v>778</v>
      </c>
      <c r="D19" s="207">
        <f t="shared" si="0"/>
        <v>6699.0004884</v>
      </c>
      <c r="E19" s="86">
        <v>6.6864299999999997</v>
      </c>
      <c r="F19" s="87">
        <f t="shared" si="1"/>
        <v>6699.0004884</v>
      </c>
      <c r="I19" s="34"/>
    </row>
    <row r="20" spans="1:9" s="19" customFormat="1" ht="54.75" customHeight="1">
      <c r="A20" s="236"/>
      <c r="B20" s="150" t="s">
        <v>683</v>
      </c>
      <c r="C20" s="151" t="s">
        <v>779</v>
      </c>
      <c r="D20" s="84">
        <f t="shared" si="0"/>
        <v>9998.9998455599998</v>
      </c>
      <c r="E20" s="85">
        <v>9.9802370000000007</v>
      </c>
      <c r="F20" s="87">
        <f t="shared" si="1"/>
        <v>9998.9998455599998</v>
      </c>
      <c r="I20" s="34"/>
    </row>
    <row r="21" spans="1:9" s="19" customFormat="1" ht="55.5" customHeight="1">
      <c r="A21" s="25"/>
      <c r="B21" s="152" t="s">
        <v>684</v>
      </c>
      <c r="C21" s="153" t="s">
        <v>780</v>
      </c>
      <c r="D21" s="207">
        <f t="shared" si="0"/>
        <v>21998.999511720001</v>
      </c>
      <c r="E21" s="86">
        <v>21.957719000000001</v>
      </c>
      <c r="F21" s="87">
        <f t="shared" si="1"/>
        <v>21998.999511720001</v>
      </c>
      <c r="I21" s="34"/>
    </row>
    <row r="22" spans="1:9" s="19" customFormat="1" ht="54.75" customHeight="1">
      <c r="A22" s="25"/>
      <c r="B22" s="150" t="s">
        <v>685</v>
      </c>
      <c r="C22" s="151" t="s">
        <v>745</v>
      </c>
      <c r="D22" s="84">
        <f t="shared" si="0"/>
        <v>47998.999790280002</v>
      </c>
      <c r="E22" s="85">
        <v>47.908931000000003</v>
      </c>
      <c r="F22" s="87">
        <f t="shared" si="1"/>
        <v>47998.999790280002</v>
      </c>
      <c r="I22" s="34"/>
    </row>
    <row r="23" spans="1:9" s="19" customFormat="1" ht="55.5" customHeight="1">
      <c r="A23" s="236"/>
      <c r="B23" s="152" t="s">
        <v>686</v>
      </c>
      <c r="C23" s="153" t="s">
        <v>746</v>
      </c>
      <c r="D23" s="207">
        <f t="shared" si="0"/>
        <v>2499.0003046800002</v>
      </c>
      <c r="E23" s="86">
        <v>2.4943110000000002</v>
      </c>
      <c r="F23" s="87">
        <f t="shared" si="1"/>
        <v>2499.0003046800002</v>
      </c>
      <c r="I23" s="34"/>
    </row>
    <row r="24" spans="1:9" s="19" customFormat="1" ht="54.75" customHeight="1">
      <c r="A24" s="236"/>
      <c r="B24" s="150" t="s">
        <v>687</v>
      </c>
      <c r="C24" s="151" t="s">
        <v>747</v>
      </c>
      <c r="D24" s="84">
        <f t="shared" si="0"/>
        <v>2499.0003046800002</v>
      </c>
      <c r="E24" s="85">
        <v>2.4943110000000002</v>
      </c>
      <c r="F24" s="87">
        <f t="shared" si="1"/>
        <v>2499.0003046800002</v>
      </c>
      <c r="I24" s="34"/>
    </row>
    <row r="25" spans="1:9" s="19" customFormat="1" ht="55.5" customHeight="1">
      <c r="A25" s="236"/>
      <c r="B25" s="152" t="s">
        <v>688</v>
      </c>
      <c r="C25" s="153" t="s">
        <v>748</v>
      </c>
      <c r="D25" s="207">
        <f t="shared" si="0"/>
        <v>2499.0003046800002</v>
      </c>
      <c r="E25" s="86">
        <v>2.4943110000000002</v>
      </c>
      <c r="F25" s="87">
        <f t="shared" si="1"/>
        <v>2499.0003046800002</v>
      </c>
      <c r="I25" s="34"/>
    </row>
    <row r="26" spans="1:9" s="19" customFormat="1" ht="54.75" customHeight="1">
      <c r="A26" s="236"/>
      <c r="B26" s="150" t="s">
        <v>689</v>
      </c>
      <c r="C26" s="151" t="s">
        <v>749</v>
      </c>
      <c r="D26" s="84">
        <f t="shared" si="0"/>
        <v>2499.0003046800002</v>
      </c>
      <c r="E26" s="85">
        <v>2.4943110000000002</v>
      </c>
      <c r="F26" s="87">
        <f t="shared" si="1"/>
        <v>2499.0003046800002</v>
      </c>
      <c r="I26" s="34"/>
    </row>
    <row r="27" spans="1:9" s="19" customFormat="1" ht="55.5" customHeight="1">
      <c r="A27" s="236"/>
      <c r="B27" s="152" t="s">
        <v>690</v>
      </c>
      <c r="C27" s="153" t="s">
        <v>790</v>
      </c>
      <c r="D27" s="207">
        <f t="shared" si="0"/>
        <v>2499.0003046800002</v>
      </c>
      <c r="E27" s="86">
        <v>2.4943110000000002</v>
      </c>
      <c r="F27" s="87">
        <f t="shared" si="1"/>
        <v>2499.0003046800002</v>
      </c>
      <c r="I27" s="34"/>
    </row>
    <row r="28" spans="1:9" s="19" customFormat="1" ht="54.75" customHeight="1">
      <c r="A28" s="236"/>
      <c r="B28" s="150" t="s">
        <v>691</v>
      </c>
      <c r="C28" s="151" t="s">
        <v>781</v>
      </c>
      <c r="D28" s="84">
        <f t="shared" si="0"/>
        <v>2499.0003046800002</v>
      </c>
      <c r="E28" s="85">
        <v>2.4943110000000002</v>
      </c>
      <c r="F28" s="87">
        <f t="shared" si="1"/>
        <v>2499.0003046800002</v>
      </c>
      <c r="I28" s="34"/>
    </row>
    <row r="29" spans="1:9" s="19" customFormat="1" ht="55.5" customHeight="1">
      <c r="A29" s="236"/>
      <c r="B29" s="152" t="s">
        <v>692</v>
      </c>
      <c r="C29" s="153" t="s">
        <v>827</v>
      </c>
      <c r="D29" s="207">
        <f t="shared" si="0"/>
        <v>2499.0003046800002</v>
      </c>
      <c r="E29" s="86">
        <v>2.4943110000000002</v>
      </c>
      <c r="F29" s="87">
        <f t="shared" si="1"/>
        <v>2499.0003046800002</v>
      </c>
      <c r="I29" s="34"/>
    </row>
    <row r="30" spans="1:9" s="19" customFormat="1" ht="54.75" customHeight="1">
      <c r="A30" s="236"/>
      <c r="B30" s="150" t="s">
        <v>693</v>
      </c>
      <c r="C30" s="151" t="s">
        <v>828</v>
      </c>
      <c r="D30" s="84">
        <f t="shared" si="0"/>
        <v>2499.0003046800002</v>
      </c>
      <c r="E30" s="85">
        <v>2.4943110000000002</v>
      </c>
      <c r="F30" s="87">
        <f t="shared" si="1"/>
        <v>2499.0003046800002</v>
      </c>
      <c r="I30" s="34"/>
    </row>
    <row r="31" spans="1:9" s="19" customFormat="1" ht="55.5" customHeight="1">
      <c r="A31" s="236"/>
      <c r="B31" s="152" t="s">
        <v>694</v>
      </c>
      <c r="C31" s="153" t="s">
        <v>829</v>
      </c>
      <c r="D31" s="207">
        <f t="shared" si="0"/>
        <v>2499.0003046800002</v>
      </c>
      <c r="E31" s="86">
        <v>2.4943110000000002</v>
      </c>
      <c r="F31" s="87">
        <f t="shared" si="1"/>
        <v>2499.0003046800002</v>
      </c>
      <c r="I31" s="34"/>
    </row>
    <row r="32" spans="1:9" s="19" customFormat="1" ht="54.75" customHeight="1">
      <c r="A32" s="236"/>
      <c r="B32" s="150" t="s">
        <v>695</v>
      </c>
      <c r="C32" s="151" t="s">
        <v>783</v>
      </c>
      <c r="D32" s="84">
        <f t="shared" si="0"/>
        <v>1999.0000681200002</v>
      </c>
      <c r="E32" s="85">
        <v>1.9952490000000001</v>
      </c>
      <c r="F32" s="87">
        <f t="shared" si="1"/>
        <v>1999.0000681200002</v>
      </c>
      <c r="I32" s="34"/>
    </row>
    <row r="33" spans="1:9" s="19" customFormat="1" ht="55.5" customHeight="1">
      <c r="A33" s="236"/>
      <c r="B33" s="152" t="s">
        <v>696</v>
      </c>
      <c r="C33" s="153" t="s">
        <v>784</v>
      </c>
      <c r="D33" s="207">
        <f t="shared" si="0"/>
        <v>1999.0000681200002</v>
      </c>
      <c r="E33" s="86">
        <v>1.9952490000000001</v>
      </c>
      <c r="F33" s="87">
        <f t="shared" si="1"/>
        <v>1999.0000681200002</v>
      </c>
      <c r="I33" s="34"/>
    </row>
    <row r="34" spans="1:9" s="19" customFormat="1" ht="54.75" customHeight="1">
      <c r="A34" s="236"/>
      <c r="B34" s="150" t="s">
        <v>697</v>
      </c>
      <c r="C34" s="151" t="s">
        <v>785</v>
      </c>
      <c r="D34" s="84">
        <f t="shared" si="0"/>
        <v>1999.0000681200002</v>
      </c>
      <c r="E34" s="85">
        <v>1.9952490000000001</v>
      </c>
      <c r="F34" s="87">
        <f t="shared" si="1"/>
        <v>1999.0000681200002</v>
      </c>
      <c r="I34" s="34"/>
    </row>
    <row r="35" spans="1:9" s="19" customFormat="1" ht="55.5" customHeight="1">
      <c r="A35" s="236"/>
      <c r="B35" s="152" t="s">
        <v>698</v>
      </c>
      <c r="C35" s="153" t="s">
        <v>786</v>
      </c>
      <c r="D35" s="207">
        <f t="shared" si="0"/>
        <v>1999.0000681200002</v>
      </c>
      <c r="E35" s="86">
        <v>1.9952490000000001</v>
      </c>
      <c r="F35" s="87">
        <f t="shared" si="1"/>
        <v>1999.0000681200002</v>
      </c>
      <c r="I35" s="34"/>
    </row>
    <row r="36" spans="1:9" s="19" customFormat="1" ht="54.75" customHeight="1">
      <c r="A36" s="236"/>
      <c r="B36" s="150" t="s">
        <v>699</v>
      </c>
      <c r="C36" s="151" t="s">
        <v>782</v>
      </c>
      <c r="D36" s="84">
        <f t="shared" si="0"/>
        <v>1999.0000681200002</v>
      </c>
      <c r="E36" s="85">
        <v>1.9952490000000001</v>
      </c>
      <c r="F36" s="87">
        <f t="shared" si="1"/>
        <v>1999.0000681200002</v>
      </c>
      <c r="I36" s="34"/>
    </row>
    <row r="37" spans="1:9" s="19" customFormat="1" ht="55.5" customHeight="1">
      <c r="A37" s="25"/>
      <c r="B37" s="152" t="s">
        <v>700</v>
      </c>
      <c r="C37" s="153" t="s">
        <v>750</v>
      </c>
      <c r="D37" s="207">
        <f t="shared" si="0"/>
        <v>6820.2840736799999</v>
      </c>
      <c r="E37" s="86">
        <v>6.8074859999999999</v>
      </c>
      <c r="F37" s="87">
        <f t="shared" si="1"/>
        <v>6820.2840736799999</v>
      </c>
      <c r="I37" s="34"/>
    </row>
    <row r="38" spans="1:9" s="19" customFormat="1" ht="54.75" customHeight="1">
      <c r="A38" s="236"/>
      <c r="B38" s="150" t="s">
        <v>701</v>
      </c>
      <c r="C38" s="151" t="s">
        <v>751</v>
      </c>
      <c r="D38" s="84">
        <f t="shared" si="0"/>
        <v>5899.0003102800001</v>
      </c>
      <c r="E38" s="85">
        <v>5.887931</v>
      </c>
      <c r="F38" s="87">
        <f t="shared" si="1"/>
        <v>5899.0003102800001</v>
      </c>
      <c r="I38" s="34"/>
    </row>
    <row r="39" spans="1:9" s="19" customFormat="1" ht="55.5" customHeight="1">
      <c r="A39" s="236"/>
      <c r="B39" s="152" t="s">
        <v>702</v>
      </c>
      <c r="C39" s="153" t="s">
        <v>752</v>
      </c>
      <c r="D39" s="207">
        <f t="shared" si="0"/>
        <v>7599.0003130800005</v>
      </c>
      <c r="E39" s="86">
        <v>7.5847410000000002</v>
      </c>
      <c r="F39" s="87">
        <f t="shared" si="1"/>
        <v>7599.0003130800005</v>
      </c>
      <c r="I39" s="34"/>
    </row>
    <row r="40" spans="1:9" s="19" customFormat="1" ht="54.75" customHeight="1">
      <c r="A40" s="25"/>
      <c r="B40" s="150" t="s">
        <v>703</v>
      </c>
      <c r="C40" s="151" t="s">
        <v>753</v>
      </c>
      <c r="D40" s="84">
        <f t="shared" ref="D40:D45" si="2">E40*$G$1</f>
        <v>7899.0002546400001</v>
      </c>
      <c r="E40" s="85">
        <v>7.8841780000000004</v>
      </c>
      <c r="F40" s="87">
        <f t="shared" ref="F40:F45" si="3">+D40*(1-F$1)</f>
        <v>7899.0002546400001</v>
      </c>
      <c r="I40" s="34"/>
    </row>
    <row r="41" spans="1:9" s="19" customFormat="1" ht="54.75" customHeight="1">
      <c r="A41" s="25"/>
      <c r="B41" s="152" t="s">
        <v>710</v>
      </c>
      <c r="C41" s="153" t="s">
        <v>756</v>
      </c>
      <c r="D41" s="207">
        <f t="shared" si="2"/>
        <v>9398.9999624400007</v>
      </c>
      <c r="E41" s="86">
        <v>9.3813630000000003</v>
      </c>
      <c r="F41" s="87">
        <f t="shared" si="3"/>
        <v>9398.9999624400007</v>
      </c>
      <c r="I41" s="34"/>
    </row>
    <row r="42" spans="1:9" s="19" customFormat="1" ht="55.5" customHeight="1">
      <c r="A42" s="25"/>
      <c r="B42" s="150" t="s">
        <v>711</v>
      </c>
      <c r="C42" s="151" t="s">
        <v>757</v>
      </c>
      <c r="D42" s="84">
        <f t="shared" si="2"/>
        <v>10499.000082119999</v>
      </c>
      <c r="E42" s="85">
        <v>10.479298999999999</v>
      </c>
      <c r="F42" s="87">
        <f t="shared" si="3"/>
        <v>10499.000082119999</v>
      </c>
      <c r="I42" s="34"/>
    </row>
    <row r="43" spans="1:9" s="19" customFormat="1" ht="54.75" customHeight="1">
      <c r="A43" s="25"/>
      <c r="B43" s="152" t="s">
        <v>712</v>
      </c>
      <c r="C43" s="153" t="s">
        <v>758</v>
      </c>
      <c r="D43" s="207">
        <f t="shared" si="2"/>
        <v>2799.0002462399998</v>
      </c>
      <c r="E43" s="86">
        <v>2.7937479999999999</v>
      </c>
      <c r="F43" s="87">
        <f t="shared" si="3"/>
        <v>2799.0002462399998</v>
      </c>
      <c r="I43" s="34"/>
    </row>
    <row r="44" spans="1:9" s="19" customFormat="1" ht="55.5" customHeight="1">
      <c r="A44" s="25"/>
      <c r="B44" s="150" t="s">
        <v>713</v>
      </c>
      <c r="C44" s="151" t="s">
        <v>759</v>
      </c>
      <c r="D44" s="84">
        <f t="shared" si="2"/>
        <v>2998.9995393599997</v>
      </c>
      <c r="E44" s="85">
        <v>2.9933719999999999</v>
      </c>
      <c r="F44" s="87">
        <f t="shared" si="3"/>
        <v>2998.9995393599997</v>
      </c>
      <c r="I44" s="34"/>
    </row>
    <row r="45" spans="1:9" s="19" customFormat="1" ht="54.75" customHeight="1">
      <c r="A45" s="25"/>
      <c r="B45" s="152" t="s">
        <v>714</v>
      </c>
      <c r="C45" s="153" t="s">
        <v>760</v>
      </c>
      <c r="D45" s="207">
        <f t="shared" si="2"/>
        <v>15118.19988228</v>
      </c>
      <c r="E45" s="86">
        <v>15.089831</v>
      </c>
      <c r="F45" s="87">
        <f t="shared" si="3"/>
        <v>15118.19988228</v>
      </c>
      <c r="I45" s="34"/>
    </row>
    <row r="46" spans="1:9" s="19" customFormat="1" ht="55.5" customHeight="1">
      <c r="A46" s="236"/>
      <c r="B46" s="150" t="s">
        <v>737</v>
      </c>
      <c r="C46" s="151" t="s">
        <v>771</v>
      </c>
      <c r="D46" s="84">
        <f t="shared" ref="D46:D53" si="4">E46*$G$1</f>
        <v>596.73575807999998</v>
      </c>
      <c r="E46" s="85">
        <v>0.59561600000000003</v>
      </c>
      <c r="F46" s="87">
        <f t="shared" ref="F46:F53" si="5">+D46*(1-F$1)</f>
        <v>596.73575807999998</v>
      </c>
      <c r="I46" s="34"/>
    </row>
    <row r="47" spans="1:9" s="19" customFormat="1" ht="54.75" customHeight="1">
      <c r="A47" s="236"/>
      <c r="B47" s="152" t="s">
        <v>738</v>
      </c>
      <c r="C47" s="153" t="s">
        <v>772</v>
      </c>
      <c r="D47" s="207">
        <f t="shared" si="4"/>
        <v>596.73575807999998</v>
      </c>
      <c r="E47" s="86">
        <v>0.59561600000000003</v>
      </c>
      <c r="F47" s="87">
        <f t="shared" si="5"/>
        <v>596.73575807999998</v>
      </c>
      <c r="I47" s="34"/>
    </row>
    <row r="48" spans="1:9" s="19" customFormat="1" ht="54.75" customHeight="1">
      <c r="A48" s="25"/>
      <c r="B48" s="150">
        <v>286</v>
      </c>
      <c r="C48" s="151" t="s">
        <v>364</v>
      </c>
      <c r="D48" s="84">
        <f t="shared" si="4"/>
        <v>8690.8920834176115</v>
      </c>
      <c r="E48" s="85">
        <v>8.6745838657500016</v>
      </c>
      <c r="F48" s="87">
        <f t="shared" si="5"/>
        <v>8690.8920834176115</v>
      </c>
      <c r="I48" s="34"/>
    </row>
    <row r="49" spans="1:9" s="19" customFormat="1" ht="55.5" customHeight="1">
      <c r="A49" s="25"/>
      <c r="B49" s="152">
        <v>280</v>
      </c>
      <c r="C49" s="153" t="s">
        <v>365</v>
      </c>
      <c r="D49" s="207">
        <f t="shared" si="4"/>
        <v>2409.3084164585493</v>
      </c>
      <c r="E49" s="86">
        <v>2.404787416116251</v>
      </c>
      <c r="F49" s="87">
        <f t="shared" si="5"/>
        <v>2409.3084164585493</v>
      </c>
      <c r="I49" s="34"/>
    </row>
    <row r="50" spans="1:9" s="19" customFormat="1" ht="54.75" customHeight="1">
      <c r="A50" s="25"/>
      <c r="B50" s="150">
        <v>1280</v>
      </c>
      <c r="C50" s="151" t="s">
        <v>438</v>
      </c>
      <c r="D50" s="84">
        <f t="shared" si="4"/>
        <v>8241.8626591077027</v>
      </c>
      <c r="E50" s="85">
        <v>8.2263970326862523</v>
      </c>
      <c r="F50" s="87">
        <f t="shared" si="5"/>
        <v>8241.8626591077027</v>
      </c>
      <c r="I50" s="34"/>
    </row>
    <row r="51" spans="1:9" s="19" customFormat="1" ht="54.75" customHeight="1">
      <c r="A51" s="25"/>
      <c r="B51" s="152">
        <v>251</v>
      </c>
      <c r="C51" s="153" t="s">
        <v>439</v>
      </c>
      <c r="D51" s="207">
        <f t="shared" si="4"/>
        <v>3843.305610222455</v>
      </c>
      <c r="E51" s="86">
        <v>3.8360937539650006</v>
      </c>
      <c r="F51" s="87">
        <f t="shared" si="5"/>
        <v>3843.305610222455</v>
      </c>
      <c r="I51" s="34"/>
    </row>
    <row r="52" spans="1:9" s="19" customFormat="1" ht="55.5" customHeight="1">
      <c r="A52" s="25"/>
      <c r="B52" s="150">
        <v>1259</v>
      </c>
      <c r="C52" s="151" t="s">
        <v>366</v>
      </c>
      <c r="D52" s="84">
        <f t="shared" si="4"/>
        <v>6494.0276956648268</v>
      </c>
      <c r="E52" s="85">
        <v>6.4818418330187519</v>
      </c>
      <c r="F52" s="87">
        <f t="shared" si="5"/>
        <v>6494.0276956648268</v>
      </c>
      <c r="I52" s="34"/>
    </row>
    <row r="53" spans="1:9" s="19" customFormat="1" ht="54.75" customHeight="1">
      <c r="A53" s="25"/>
      <c r="B53" s="152">
        <v>10311</v>
      </c>
      <c r="C53" s="153" t="s">
        <v>367</v>
      </c>
      <c r="D53" s="207">
        <f t="shared" si="4"/>
        <v>2312.7429488650205</v>
      </c>
      <c r="E53" s="86">
        <v>2.3084031509412508</v>
      </c>
      <c r="F53" s="87">
        <f t="shared" si="5"/>
        <v>2312.7429488650205</v>
      </c>
      <c r="I53" s="34"/>
    </row>
    <row r="54" spans="1:9" s="19" customFormat="1" ht="33" customHeight="1">
      <c r="A54" s="251" t="s">
        <v>452</v>
      </c>
      <c r="B54" s="251"/>
      <c r="C54" s="251"/>
      <c r="D54" s="251"/>
      <c r="E54" s="154"/>
      <c r="F54" s="154"/>
    </row>
    <row r="55" spans="1:9" s="19" customFormat="1" ht="14.25" customHeight="1">
      <c r="A55" s="20"/>
      <c r="B55" s="30"/>
      <c r="C55" s="22"/>
      <c r="D55" s="30"/>
      <c r="E55" s="30"/>
      <c r="F55" s="29"/>
    </row>
    <row r="56" spans="1:9" s="19" customFormat="1" ht="14.25" customHeight="1">
      <c r="A56" s="20"/>
      <c r="B56" s="30"/>
      <c r="C56" s="22"/>
      <c r="D56" s="30"/>
      <c r="E56" s="30"/>
      <c r="F56" s="29"/>
    </row>
    <row r="57" spans="1:9" s="19" customFormat="1" ht="14.25" customHeight="1">
      <c r="A57" s="20"/>
      <c r="B57" s="30"/>
      <c r="C57" s="22"/>
      <c r="D57" s="30"/>
      <c r="E57" s="30"/>
      <c r="F57" s="29"/>
    </row>
    <row r="58" spans="1:9" s="19" customFormat="1" ht="14.25" customHeight="1">
      <c r="A58" s="20"/>
      <c r="B58" s="30"/>
      <c r="C58" s="22"/>
      <c r="D58" s="30"/>
      <c r="E58" s="30"/>
      <c r="F58" s="29"/>
    </row>
    <row r="59" spans="1:9" s="19" customFormat="1" ht="14.25" customHeight="1">
      <c r="A59" s="20"/>
      <c r="B59" s="30"/>
      <c r="C59" s="22"/>
      <c r="D59" s="30"/>
      <c r="E59" s="30"/>
      <c r="F59" s="29"/>
    </row>
    <row r="60" spans="1:9" s="19" customFormat="1" ht="14.25" customHeight="1">
      <c r="A60" s="20"/>
      <c r="B60" s="30"/>
      <c r="C60" s="22"/>
      <c r="D60" s="30"/>
      <c r="E60" s="30"/>
      <c r="F60" s="29"/>
    </row>
    <row r="61" spans="1:9" s="19" customFormat="1" ht="14.25" customHeight="1">
      <c r="A61" s="20"/>
      <c r="B61" s="30"/>
      <c r="C61" s="22"/>
      <c r="D61" s="30"/>
      <c r="E61" s="30"/>
      <c r="F61" s="29"/>
    </row>
    <row r="62" spans="1:9" s="19" customFormat="1" ht="14.25" customHeight="1">
      <c r="A62" s="20"/>
      <c r="B62" s="30"/>
      <c r="C62" s="22"/>
      <c r="D62" s="30"/>
      <c r="E62" s="30"/>
      <c r="F62" s="29"/>
    </row>
    <row r="63" spans="1:9" s="19" customFormat="1" ht="14.25" customHeight="1">
      <c r="A63" s="20"/>
      <c r="B63" s="30"/>
      <c r="C63" s="22"/>
      <c r="D63" s="30"/>
      <c r="E63" s="30"/>
      <c r="F63" s="29"/>
    </row>
    <row r="64" spans="1:9" s="19" customFormat="1" ht="14.25" customHeight="1">
      <c r="A64" s="20"/>
      <c r="B64" s="30"/>
      <c r="C64" s="22"/>
      <c r="D64" s="30"/>
      <c r="E64" s="30"/>
      <c r="F64" s="29"/>
    </row>
    <row r="65" spans="1:6" s="19" customFormat="1" ht="14.25" customHeight="1">
      <c r="A65" s="20"/>
      <c r="B65" s="30"/>
      <c r="C65" s="22"/>
      <c r="D65" s="30"/>
      <c r="E65" s="30"/>
      <c r="F65" s="29"/>
    </row>
    <row r="66" spans="1:6" s="19" customFormat="1" ht="14.25" customHeight="1">
      <c r="A66" s="20"/>
      <c r="B66" s="30"/>
      <c r="C66" s="22"/>
      <c r="D66" s="30"/>
      <c r="E66" s="30"/>
      <c r="F66" s="29"/>
    </row>
    <row r="67" spans="1:6" s="19" customFormat="1" ht="14.25" customHeight="1">
      <c r="A67" s="20"/>
      <c r="B67" s="30"/>
      <c r="C67" s="22"/>
      <c r="D67" s="30"/>
      <c r="E67" s="30"/>
      <c r="F67" s="29"/>
    </row>
    <row r="68" spans="1:6" s="19" customFormat="1" ht="14.25" customHeight="1">
      <c r="A68" s="20"/>
      <c r="B68" s="30"/>
      <c r="C68" s="22"/>
      <c r="D68" s="30"/>
      <c r="E68" s="30"/>
      <c r="F68" s="29"/>
    </row>
    <row r="69" spans="1:6" s="19" customFormat="1" ht="14.25" customHeight="1">
      <c r="A69" s="20"/>
      <c r="B69" s="30"/>
      <c r="C69" s="22"/>
      <c r="D69" s="30"/>
      <c r="E69" s="30"/>
      <c r="F69" s="29"/>
    </row>
    <row r="70" spans="1:6" s="19" customFormat="1" ht="14.25" customHeight="1">
      <c r="A70" s="20"/>
      <c r="B70" s="30"/>
      <c r="C70" s="22"/>
      <c r="D70" s="30"/>
      <c r="E70" s="30"/>
      <c r="F70" s="29"/>
    </row>
    <row r="71" spans="1:6" s="19" customFormat="1" ht="14.25" customHeight="1">
      <c r="A71" s="20"/>
      <c r="B71" s="30"/>
      <c r="C71" s="22"/>
      <c r="D71" s="31"/>
      <c r="E71" s="31"/>
      <c r="F71" s="29"/>
    </row>
    <row r="72" spans="1:6" s="19" customFormat="1" ht="14.25" customHeight="1">
      <c r="A72" s="20"/>
      <c r="B72" s="31"/>
      <c r="C72" s="22"/>
      <c r="D72" s="31"/>
      <c r="E72" s="31"/>
      <c r="F72" s="29"/>
    </row>
    <row r="73" spans="1:6" s="19" customFormat="1" ht="14.25" customHeight="1">
      <c r="A73" s="20"/>
      <c r="B73" s="31"/>
      <c r="C73" s="22"/>
      <c r="D73" s="31"/>
      <c r="E73" s="31"/>
      <c r="F73" s="29"/>
    </row>
    <row r="74" spans="1:6" s="19" customFormat="1" ht="14.25" customHeight="1">
      <c r="A74" s="20"/>
      <c r="B74" s="31"/>
      <c r="C74" s="22"/>
      <c r="D74" s="31"/>
      <c r="E74" s="31"/>
      <c r="F74" s="29"/>
    </row>
    <row r="75" spans="1:6" s="19" customFormat="1" ht="14.25" customHeight="1">
      <c r="A75" s="20"/>
      <c r="B75" s="31"/>
      <c r="C75" s="22"/>
      <c r="D75" s="31"/>
      <c r="E75" s="31"/>
      <c r="F75" s="29"/>
    </row>
    <row r="76" spans="1:6" s="19" customFormat="1" ht="14.25" customHeight="1">
      <c r="A76" s="20"/>
      <c r="B76" s="31"/>
      <c r="C76" s="22"/>
      <c r="D76" s="31"/>
      <c r="E76" s="31"/>
      <c r="F76" s="29"/>
    </row>
    <row r="77" spans="1:6" s="19" customFormat="1" ht="14.25" customHeight="1">
      <c r="A77" s="20"/>
      <c r="B77" s="31"/>
      <c r="C77" s="22"/>
      <c r="D77" s="31"/>
      <c r="E77" s="31"/>
      <c r="F77" s="29"/>
    </row>
    <row r="78" spans="1:6" s="19" customFormat="1" ht="14.25" customHeight="1">
      <c r="A78" s="20"/>
      <c r="B78" s="31"/>
      <c r="C78" s="22"/>
      <c r="D78" s="31"/>
      <c r="E78" s="31"/>
      <c r="F78" s="29"/>
    </row>
    <row r="79" spans="1:6" s="19" customFormat="1" ht="14.25" customHeight="1">
      <c r="A79" s="20"/>
      <c r="B79" s="31"/>
      <c r="C79" s="22"/>
      <c r="D79" s="31"/>
      <c r="E79" s="31"/>
      <c r="F79" s="29"/>
    </row>
    <row r="80" spans="1:6" s="19" customFormat="1" ht="14.25" customHeight="1">
      <c r="A80" s="20"/>
      <c r="B80" s="31"/>
      <c r="C80" s="22"/>
      <c r="D80" s="31"/>
      <c r="E80" s="31"/>
      <c r="F80" s="29"/>
    </row>
    <row r="81" spans="1:6" s="19" customFormat="1" ht="14.25" customHeight="1">
      <c r="A81" s="20"/>
      <c r="B81" s="31"/>
      <c r="C81" s="22"/>
      <c r="D81" s="31"/>
      <c r="E81" s="31"/>
      <c r="F81" s="29"/>
    </row>
    <row r="82" spans="1:6" s="19" customFormat="1" ht="14.25" customHeight="1">
      <c r="A82" s="20"/>
      <c r="B82" s="31"/>
      <c r="C82" s="22"/>
      <c r="D82" s="31"/>
      <c r="E82" s="31"/>
      <c r="F82" s="29"/>
    </row>
    <row r="83" spans="1:6" s="19" customFormat="1" ht="14.25" customHeight="1">
      <c r="A83" s="20"/>
      <c r="B83" s="31"/>
      <c r="C83" s="22"/>
      <c r="D83" s="31"/>
      <c r="E83" s="31"/>
      <c r="F83" s="29"/>
    </row>
    <row r="84" spans="1:6" s="19" customFormat="1" ht="14.25" customHeight="1">
      <c r="A84" s="20"/>
      <c r="B84" s="31"/>
      <c r="C84" s="22"/>
      <c r="D84" s="31"/>
      <c r="E84" s="31"/>
      <c r="F84" s="29"/>
    </row>
    <row r="85" spans="1:6" s="19" customFormat="1" ht="14.25" customHeight="1">
      <c r="A85" s="20"/>
      <c r="B85" s="31"/>
      <c r="C85" s="22"/>
      <c r="D85" s="31"/>
      <c r="E85" s="31"/>
      <c r="F85" s="29"/>
    </row>
    <row r="86" spans="1:6" s="19" customFormat="1" ht="14.25" customHeight="1">
      <c r="A86" s="20"/>
      <c r="B86" s="31"/>
      <c r="C86" s="22"/>
      <c r="D86" s="31"/>
      <c r="E86" s="31"/>
      <c r="F86" s="29"/>
    </row>
    <row r="87" spans="1:6" s="19" customFormat="1" ht="14.25" customHeight="1">
      <c r="A87" s="20"/>
      <c r="B87" s="31"/>
      <c r="C87" s="22"/>
      <c r="D87" s="31"/>
      <c r="E87" s="31"/>
      <c r="F87" s="29"/>
    </row>
    <row r="88" spans="1:6" s="19" customFormat="1" ht="14.25" customHeight="1">
      <c r="A88" s="20"/>
      <c r="B88" s="31"/>
      <c r="C88" s="22"/>
      <c r="D88" s="31"/>
      <c r="E88" s="31"/>
      <c r="F88" s="29"/>
    </row>
    <row r="89" spans="1:6" s="19" customFormat="1" ht="14.25" customHeight="1">
      <c r="A89" s="20"/>
      <c r="B89" s="31"/>
      <c r="C89" s="22"/>
      <c r="D89" s="31"/>
      <c r="E89" s="31"/>
      <c r="F89" s="29"/>
    </row>
    <row r="90" spans="1:6" s="19" customFormat="1" ht="14.25" customHeight="1">
      <c r="A90" s="20"/>
      <c r="B90" s="31"/>
      <c r="C90" s="22"/>
      <c r="D90" s="31"/>
      <c r="E90" s="31"/>
      <c r="F90" s="29"/>
    </row>
    <row r="91" spans="1:6" s="19" customFormat="1" ht="14.25" customHeight="1">
      <c r="A91" s="20"/>
      <c r="B91" s="31"/>
      <c r="C91" s="22"/>
      <c r="D91" s="31"/>
      <c r="E91" s="31"/>
      <c r="F91" s="29"/>
    </row>
    <row r="92" spans="1:6" s="19" customFormat="1" ht="14.25" customHeight="1">
      <c r="A92" s="20"/>
      <c r="B92" s="31"/>
      <c r="C92" s="22"/>
      <c r="D92" s="31"/>
      <c r="E92" s="31"/>
      <c r="F92" s="29"/>
    </row>
    <row r="93" spans="1:6" s="19" customFormat="1" ht="14.25" customHeight="1">
      <c r="A93" s="20"/>
      <c r="B93" s="31"/>
      <c r="C93" s="22"/>
      <c r="D93" s="31"/>
      <c r="E93" s="31"/>
      <c r="F93" s="29"/>
    </row>
    <row r="94" spans="1:6" s="19" customFormat="1" ht="14.25" customHeight="1">
      <c r="A94" s="20"/>
      <c r="B94" s="31"/>
      <c r="C94" s="22"/>
      <c r="D94" s="31"/>
      <c r="E94" s="31"/>
      <c r="F94" s="29"/>
    </row>
    <row r="95" spans="1:6" s="19" customFormat="1" ht="14.25" customHeight="1">
      <c r="A95" s="20"/>
      <c r="B95" s="31"/>
      <c r="C95" s="22"/>
      <c r="D95" s="31"/>
      <c r="E95" s="31"/>
      <c r="F95" s="29"/>
    </row>
    <row r="96" spans="1:6" s="19" customFormat="1" ht="14.25" customHeight="1">
      <c r="A96" s="20"/>
      <c r="B96" s="31"/>
      <c r="C96" s="22"/>
      <c r="D96" s="31"/>
      <c r="E96" s="31"/>
      <c r="F96" s="29"/>
    </row>
    <row r="97" spans="1:6" s="19" customFormat="1" ht="14.25" customHeight="1">
      <c r="A97" s="20"/>
      <c r="B97" s="31"/>
      <c r="C97" s="22"/>
      <c r="D97" s="31"/>
      <c r="E97" s="31"/>
      <c r="F97" s="29"/>
    </row>
    <row r="98" spans="1:6" s="19" customFormat="1" ht="14.25" customHeight="1">
      <c r="A98" s="20"/>
      <c r="B98" s="31"/>
      <c r="C98" s="22"/>
      <c r="D98" s="31"/>
      <c r="E98" s="31"/>
      <c r="F98" s="29"/>
    </row>
    <row r="99" spans="1:6" s="19" customFormat="1" ht="14.25" customHeight="1">
      <c r="A99" s="20"/>
      <c r="B99" s="31"/>
      <c r="C99" s="22"/>
      <c r="D99" s="31"/>
      <c r="E99" s="31"/>
      <c r="F99" s="29"/>
    </row>
    <row r="100" spans="1:6" s="19" customFormat="1" ht="14.25" customHeight="1">
      <c r="A100" s="20"/>
      <c r="B100" s="31"/>
      <c r="C100" s="22"/>
      <c r="D100" s="31"/>
      <c r="E100" s="31"/>
      <c r="F100" s="29"/>
    </row>
    <row r="101" spans="1:6" s="19" customFormat="1" ht="14.25" customHeight="1">
      <c r="A101" s="20"/>
      <c r="B101" s="31"/>
      <c r="C101" s="22"/>
      <c r="D101" s="31"/>
      <c r="E101" s="31"/>
      <c r="F101" s="29"/>
    </row>
    <row r="102" spans="1:6" s="19" customFormat="1" ht="14.25" customHeight="1">
      <c r="A102" s="20"/>
      <c r="B102" s="31"/>
      <c r="C102" s="22"/>
      <c r="D102" s="31"/>
      <c r="E102" s="31"/>
      <c r="F102" s="29"/>
    </row>
    <row r="103" spans="1:6" s="19" customFormat="1" ht="14.25" customHeight="1">
      <c r="A103" s="20"/>
      <c r="B103" s="31"/>
      <c r="C103" s="22"/>
      <c r="D103" s="31"/>
      <c r="E103" s="31"/>
      <c r="F103" s="29"/>
    </row>
    <row r="104" spans="1:6" s="19" customFormat="1" ht="14.25" customHeight="1">
      <c r="A104" s="20"/>
      <c r="B104" s="31"/>
      <c r="C104" s="22"/>
      <c r="D104" s="31"/>
      <c r="E104" s="31"/>
      <c r="F104" s="29"/>
    </row>
    <row r="105" spans="1:6" s="19" customFormat="1" ht="14.25" customHeight="1">
      <c r="A105" s="20"/>
      <c r="B105" s="31"/>
      <c r="C105" s="22"/>
      <c r="D105" s="31"/>
      <c r="E105" s="31"/>
      <c r="F105" s="29"/>
    </row>
    <row r="106" spans="1:6" s="19" customFormat="1" ht="14.25" customHeight="1">
      <c r="A106" s="20"/>
      <c r="B106" s="31"/>
      <c r="C106" s="22"/>
      <c r="D106" s="31"/>
      <c r="E106" s="31"/>
      <c r="F106" s="29"/>
    </row>
    <row r="107" spans="1:6" s="19" customFormat="1" ht="14.25" customHeight="1">
      <c r="A107" s="20"/>
      <c r="B107" s="31"/>
      <c r="C107" s="22"/>
      <c r="D107" s="31"/>
      <c r="E107" s="31"/>
      <c r="F107" s="29"/>
    </row>
    <row r="108" spans="1:6" s="19" customFormat="1" ht="14.25" customHeight="1">
      <c r="A108" s="20"/>
      <c r="B108" s="31"/>
      <c r="C108" s="22"/>
      <c r="D108" s="31"/>
      <c r="E108" s="31"/>
      <c r="F108" s="29"/>
    </row>
    <row r="109" spans="1:6" s="19" customFormat="1" ht="14.25" customHeight="1">
      <c r="A109" s="20"/>
      <c r="B109" s="31"/>
      <c r="C109" s="22"/>
      <c r="D109" s="31"/>
      <c r="E109" s="31"/>
      <c r="F109" s="29"/>
    </row>
    <row r="110" spans="1:6" s="19" customFormat="1" ht="14.25" customHeight="1">
      <c r="A110" s="20"/>
      <c r="B110" s="31"/>
      <c r="C110" s="22"/>
      <c r="D110" s="31"/>
      <c r="E110" s="31"/>
      <c r="F110" s="29"/>
    </row>
    <row r="111" spans="1:6" s="19" customFormat="1" ht="14.25" customHeight="1">
      <c r="A111" s="20"/>
      <c r="B111" s="31"/>
      <c r="C111" s="22"/>
      <c r="D111" s="31"/>
      <c r="E111" s="31"/>
      <c r="F111" s="29"/>
    </row>
    <row r="112" spans="1:6" s="19" customFormat="1" ht="14.25" customHeight="1">
      <c r="A112" s="20"/>
      <c r="B112" s="31"/>
      <c r="C112" s="22"/>
      <c r="D112" s="31"/>
      <c r="E112" s="31"/>
      <c r="F112" s="29"/>
    </row>
    <row r="113" spans="1:6" s="19" customFormat="1" ht="14.25" customHeight="1">
      <c r="A113" s="20"/>
      <c r="B113" s="31"/>
      <c r="C113" s="22"/>
      <c r="D113" s="31"/>
      <c r="E113" s="31"/>
      <c r="F113" s="29"/>
    </row>
    <row r="114" spans="1:6" s="19" customFormat="1" ht="14.25" customHeight="1">
      <c r="A114" s="20"/>
      <c r="B114" s="31"/>
      <c r="C114" s="22"/>
      <c r="D114" s="31"/>
      <c r="E114" s="31"/>
      <c r="F114" s="29"/>
    </row>
    <row r="115" spans="1:6" s="19" customFormat="1" ht="14.25" customHeight="1">
      <c r="A115" s="20"/>
      <c r="B115" s="31"/>
      <c r="C115" s="22"/>
      <c r="D115" s="31"/>
      <c r="E115" s="31"/>
      <c r="F115" s="29"/>
    </row>
    <row r="116" spans="1:6" s="19" customFormat="1" ht="14.25" customHeight="1">
      <c r="A116" s="20"/>
      <c r="B116" s="31"/>
      <c r="C116" s="22"/>
      <c r="D116" s="31"/>
      <c r="E116" s="31"/>
      <c r="F116" s="29"/>
    </row>
    <row r="117" spans="1:6" s="19" customFormat="1" ht="14.25" customHeight="1">
      <c r="A117" s="20"/>
      <c r="B117" s="31"/>
      <c r="C117" s="22"/>
      <c r="D117" s="31"/>
      <c r="E117" s="31"/>
      <c r="F117" s="29"/>
    </row>
    <row r="118" spans="1:6" s="19" customFormat="1" ht="14.25" customHeight="1">
      <c r="A118" s="20"/>
      <c r="B118" s="31"/>
      <c r="C118" s="22"/>
      <c r="D118" s="31"/>
      <c r="E118" s="31"/>
      <c r="F118" s="29"/>
    </row>
    <row r="119" spans="1:6" s="19" customFormat="1" ht="14.25" customHeight="1">
      <c r="A119" s="20"/>
      <c r="B119" s="31"/>
      <c r="C119" s="22"/>
      <c r="D119" s="31"/>
      <c r="E119" s="31"/>
      <c r="F119" s="29"/>
    </row>
    <row r="120" spans="1:6" s="19" customFormat="1" ht="14.25" customHeight="1">
      <c r="A120" s="20"/>
      <c r="B120" s="31"/>
      <c r="C120" s="22"/>
      <c r="D120" s="31"/>
      <c r="E120" s="31"/>
      <c r="F120" s="29"/>
    </row>
    <row r="121" spans="1:6" s="19" customFormat="1" ht="14.25" customHeight="1">
      <c r="A121" s="20"/>
      <c r="B121" s="31"/>
      <c r="C121" s="22"/>
      <c r="D121" s="31"/>
      <c r="E121" s="31"/>
      <c r="F121" s="29"/>
    </row>
    <row r="122" spans="1:6" s="19" customFormat="1" ht="14.25" customHeight="1">
      <c r="A122" s="20"/>
      <c r="B122" s="31"/>
      <c r="C122" s="22"/>
      <c r="D122" s="31"/>
      <c r="E122" s="31"/>
      <c r="F122" s="29"/>
    </row>
    <row r="123" spans="1:6" s="19" customFormat="1" ht="14.25" customHeight="1">
      <c r="A123" s="20"/>
      <c r="B123" s="31"/>
      <c r="C123" s="22"/>
      <c r="D123" s="31"/>
      <c r="E123" s="31"/>
      <c r="F123" s="29"/>
    </row>
    <row r="124" spans="1:6" s="19" customFormat="1" ht="14.25" customHeight="1">
      <c r="A124" s="20"/>
      <c r="B124" s="31"/>
      <c r="C124" s="22"/>
      <c r="D124" s="31"/>
      <c r="E124" s="31"/>
      <c r="F124" s="29"/>
    </row>
    <row r="125" spans="1:6" s="19" customFormat="1" ht="14.25" customHeight="1">
      <c r="A125" s="20"/>
      <c r="B125" s="31"/>
      <c r="C125" s="22"/>
      <c r="D125" s="31"/>
      <c r="E125" s="31"/>
      <c r="F125" s="29"/>
    </row>
    <row r="126" spans="1:6" s="19" customFormat="1" ht="14.25" customHeight="1">
      <c r="A126" s="20"/>
      <c r="B126" s="31"/>
      <c r="C126" s="22"/>
      <c r="D126" s="31"/>
      <c r="E126" s="31"/>
      <c r="F126" s="29"/>
    </row>
    <row r="127" spans="1:6" s="19" customFormat="1" ht="14.25" customHeight="1">
      <c r="A127" s="20"/>
      <c r="B127" s="31"/>
      <c r="C127" s="22"/>
      <c r="D127" s="31"/>
      <c r="E127" s="31"/>
      <c r="F127" s="29"/>
    </row>
    <row r="128" spans="1:6" s="19" customFormat="1" ht="14.25" customHeight="1">
      <c r="A128" s="20"/>
      <c r="B128" s="31"/>
      <c r="C128" s="22"/>
      <c r="D128" s="31"/>
      <c r="E128" s="31"/>
      <c r="F128" s="29"/>
    </row>
    <row r="129" spans="1:6" s="19" customFormat="1" ht="14.25" customHeight="1">
      <c r="A129" s="20"/>
      <c r="B129" s="31"/>
      <c r="C129" s="22"/>
      <c r="D129" s="31"/>
      <c r="E129" s="31"/>
      <c r="F129" s="29"/>
    </row>
    <row r="130" spans="1:6" s="19" customFormat="1" ht="14.25" customHeight="1">
      <c r="A130" s="20"/>
      <c r="B130" s="31"/>
      <c r="C130" s="22"/>
      <c r="D130" s="31"/>
      <c r="E130" s="31"/>
      <c r="F130" s="29"/>
    </row>
    <row r="131" spans="1:6" s="19" customFormat="1" ht="14.25" customHeight="1">
      <c r="A131" s="20"/>
      <c r="B131" s="31"/>
      <c r="C131" s="22"/>
      <c r="D131" s="31"/>
      <c r="E131" s="31"/>
      <c r="F131" s="29"/>
    </row>
    <row r="132" spans="1:6" s="19" customFormat="1" ht="14.25" customHeight="1">
      <c r="A132" s="20"/>
      <c r="B132" s="31"/>
      <c r="C132" s="22"/>
      <c r="D132" s="31"/>
      <c r="E132" s="31"/>
      <c r="F132" s="29"/>
    </row>
    <row r="133" spans="1:6" s="19" customFormat="1" ht="14.25" customHeight="1">
      <c r="A133" s="20"/>
      <c r="B133" s="31"/>
      <c r="C133" s="22"/>
      <c r="D133" s="31"/>
      <c r="E133" s="31"/>
      <c r="F133" s="29"/>
    </row>
    <row r="134" spans="1:6" s="19" customFormat="1" ht="14.25" customHeight="1">
      <c r="A134" s="20"/>
      <c r="B134" s="31"/>
      <c r="C134" s="22"/>
      <c r="D134" s="31"/>
      <c r="E134" s="31"/>
      <c r="F134" s="29"/>
    </row>
    <row r="135" spans="1:6" s="19" customFormat="1" ht="14.25" customHeight="1">
      <c r="A135" s="20"/>
      <c r="B135" s="31"/>
      <c r="C135" s="22"/>
      <c r="D135" s="31"/>
      <c r="E135" s="31"/>
      <c r="F135" s="29"/>
    </row>
    <row r="136" spans="1:6" s="19" customFormat="1" ht="14.25" customHeight="1">
      <c r="A136" s="20"/>
      <c r="B136" s="31"/>
      <c r="C136" s="22"/>
      <c r="D136" s="31"/>
      <c r="E136" s="31"/>
      <c r="F136" s="29"/>
    </row>
    <row r="137" spans="1:6" s="19" customFormat="1" ht="14.25" customHeight="1">
      <c r="A137" s="20"/>
      <c r="B137" s="31"/>
      <c r="C137" s="22"/>
      <c r="D137" s="31"/>
      <c r="E137" s="31"/>
      <c r="F137" s="29"/>
    </row>
    <row r="138" spans="1:6" s="19" customFormat="1" ht="14.25" customHeight="1">
      <c r="A138" s="20"/>
      <c r="B138" s="31"/>
      <c r="C138" s="22"/>
      <c r="D138" s="31"/>
      <c r="E138" s="31"/>
      <c r="F138" s="29"/>
    </row>
    <row r="139" spans="1:6" s="19" customFormat="1" ht="14.25" customHeight="1">
      <c r="A139" s="20"/>
      <c r="B139" s="31"/>
      <c r="C139" s="22"/>
      <c r="D139" s="31"/>
      <c r="E139" s="31"/>
      <c r="F139" s="29"/>
    </row>
    <row r="140" spans="1:6" s="19" customFormat="1" ht="14.25" customHeight="1">
      <c r="A140" s="20"/>
      <c r="B140" s="31"/>
      <c r="C140" s="22"/>
      <c r="D140" s="31"/>
      <c r="E140" s="31"/>
      <c r="F140" s="29"/>
    </row>
    <row r="141" spans="1:6" s="19" customFormat="1" ht="14.25" customHeight="1">
      <c r="A141" s="20"/>
      <c r="B141" s="31"/>
      <c r="C141" s="22"/>
      <c r="D141" s="31"/>
      <c r="E141" s="31"/>
      <c r="F141" s="29"/>
    </row>
    <row r="142" spans="1:6" s="19" customFormat="1" ht="14.25" customHeight="1">
      <c r="A142" s="20"/>
      <c r="B142" s="31"/>
      <c r="C142" s="22"/>
      <c r="D142" s="31"/>
      <c r="E142" s="31"/>
      <c r="F142" s="29"/>
    </row>
    <row r="143" spans="1:6" s="19" customFormat="1" ht="14.25" customHeight="1">
      <c r="A143" s="20"/>
      <c r="B143" s="31"/>
      <c r="C143" s="22"/>
      <c r="D143" s="31"/>
      <c r="E143" s="31"/>
      <c r="F143" s="29"/>
    </row>
    <row r="144" spans="1:6" s="19" customFormat="1" ht="14.25" customHeight="1">
      <c r="A144" s="20"/>
      <c r="B144" s="31"/>
      <c r="C144" s="22"/>
      <c r="D144" s="31"/>
      <c r="E144" s="31"/>
      <c r="F144" s="29"/>
    </row>
    <row r="145" spans="1:6" s="19" customFormat="1" ht="14.25" customHeight="1">
      <c r="A145" s="20"/>
      <c r="B145" s="31"/>
      <c r="C145" s="22"/>
      <c r="D145" s="31"/>
      <c r="E145" s="31"/>
      <c r="F145" s="29"/>
    </row>
    <row r="146" spans="1:6" s="19" customFormat="1" ht="14.25" customHeight="1">
      <c r="A146" s="20"/>
      <c r="B146" s="31"/>
      <c r="C146" s="22"/>
      <c r="D146" s="31"/>
      <c r="E146" s="31"/>
      <c r="F146" s="29"/>
    </row>
    <row r="147" spans="1:6" s="19" customFormat="1" ht="14.25" customHeight="1">
      <c r="A147" s="20"/>
      <c r="B147" s="31"/>
      <c r="C147" s="22"/>
      <c r="D147" s="31"/>
      <c r="E147" s="31"/>
      <c r="F147" s="29"/>
    </row>
    <row r="148" spans="1:6" s="19" customFormat="1" ht="14.25" customHeight="1">
      <c r="A148" s="20"/>
      <c r="B148" s="31"/>
      <c r="C148" s="22"/>
      <c r="D148" s="31"/>
      <c r="E148" s="31"/>
      <c r="F148" s="29"/>
    </row>
    <row r="149" spans="1:6" s="19" customFormat="1" ht="14.25" customHeight="1">
      <c r="A149" s="20"/>
      <c r="B149" s="31"/>
      <c r="C149" s="22"/>
      <c r="D149" s="31"/>
      <c r="E149" s="31"/>
      <c r="F149" s="29"/>
    </row>
    <row r="150" spans="1:6" s="19" customFormat="1" ht="14.25" customHeight="1">
      <c r="A150" s="20"/>
      <c r="B150" s="31"/>
      <c r="C150" s="22"/>
      <c r="D150" s="31"/>
      <c r="E150" s="31"/>
      <c r="F150" s="29"/>
    </row>
    <row r="151" spans="1:6" s="19" customFormat="1" ht="14.25" customHeight="1">
      <c r="A151" s="20"/>
      <c r="B151" s="31"/>
      <c r="C151" s="22"/>
      <c r="D151" s="31"/>
      <c r="E151" s="31"/>
      <c r="F151" s="29"/>
    </row>
    <row r="152" spans="1:6" s="19" customFormat="1" ht="14.25" customHeight="1">
      <c r="A152" s="20"/>
      <c r="B152" s="31"/>
      <c r="C152" s="22"/>
      <c r="D152" s="31"/>
      <c r="E152" s="31"/>
      <c r="F152" s="29"/>
    </row>
    <row r="153" spans="1:6" s="19" customFormat="1" ht="14.25" customHeight="1">
      <c r="A153" s="20"/>
      <c r="B153" s="31"/>
      <c r="C153" s="22"/>
      <c r="D153" s="31"/>
      <c r="E153" s="31"/>
      <c r="F153" s="29"/>
    </row>
    <row r="154" spans="1:6" s="19" customFormat="1" ht="14.25" customHeight="1">
      <c r="A154" s="20"/>
      <c r="B154" s="31"/>
      <c r="C154" s="22"/>
      <c r="D154" s="31"/>
      <c r="E154" s="31"/>
      <c r="F154" s="29"/>
    </row>
    <row r="155" spans="1:6" s="19" customFormat="1" ht="14.25" customHeight="1">
      <c r="A155" s="20"/>
      <c r="B155" s="31"/>
      <c r="C155" s="22"/>
      <c r="D155" s="31"/>
      <c r="E155" s="31"/>
      <c r="F155" s="29"/>
    </row>
    <row r="156" spans="1:6" s="19" customFormat="1" ht="14.25" customHeight="1">
      <c r="A156" s="20"/>
      <c r="B156" s="31"/>
      <c r="C156" s="22"/>
      <c r="D156" s="31"/>
      <c r="E156" s="31"/>
      <c r="F156" s="29"/>
    </row>
    <row r="157" spans="1:6" s="19" customFormat="1" ht="14.25" customHeight="1">
      <c r="A157" s="20"/>
      <c r="B157" s="31"/>
      <c r="C157" s="22"/>
      <c r="D157" s="31"/>
      <c r="E157" s="31"/>
      <c r="F157" s="29"/>
    </row>
    <row r="158" spans="1:6" s="19" customFormat="1" ht="14.25" customHeight="1">
      <c r="A158" s="25"/>
      <c r="B158" s="31"/>
      <c r="C158" s="26"/>
      <c r="D158" s="31"/>
      <c r="E158" s="31"/>
      <c r="F158" s="29"/>
    </row>
    <row r="159" spans="1:6" s="19" customFormat="1" ht="14.25" customHeight="1">
      <c r="A159" s="25"/>
      <c r="B159" s="31"/>
      <c r="C159" s="26"/>
      <c r="D159" s="31"/>
      <c r="E159" s="31"/>
      <c r="F159" s="29"/>
    </row>
    <row r="160" spans="1:6" s="19" customFormat="1" ht="14.25" customHeight="1">
      <c r="A160" s="25"/>
      <c r="B160" s="31"/>
      <c r="C160" s="26"/>
      <c r="D160" s="31"/>
      <c r="E160" s="31"/>
      <c r="F160" s="29"/>
    </row>
  </sheetData>
  <mergeCells count="9">
    <mergeCell ref="A54:D54"/>
    <mergeCell ref="A1:D2"/>
    <mergeCell ref="A19:A20"/>
    <mergeCell ref="A32:A36"/>
    <mergeCell ref="A29:A31"/>
    <mergeCell ref="A27:A28"/>
    <mergeCell ref="A23:A26"/>
    <mergeCell ref="A38:A39"/>
    <mergeCell ref="A46:A47"/>
  </mergeCells>
  <printOptions horizontalCentered="1" verticalCentered="1"/>
  <pageMargins left="0" right="0" top="0" bottom="0" header="0" footer="0"/>
  <pageSetup paperSize="9" orientation="portrait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484A-F90C-463D-A447-1D63793CFA0D}">
  <sheetPr>
    <tabColor theme="3" tint="-0.249977111117893"/>
  </sheetPr>
  <dimension ref="A1:HC121"/>
  <sheetViews>
    <sheetView showGridLines="0" zoomScale="160" zoomScaleNormal="160" zoomScaleSheetLayoutView="40" zoomScalePageLayoutView="140" workbookViewId="0">
      <selection activeCell="E1" sqref="E1:E1048576"/>
    </sheetView>
  </sheetViews>
  <sheetFormatPr baseColWidth="10" defaultRowHeight="15.6"/>
  <cols>
    <col min="1" max="1" width="17.109375" style="25" customWidth="1"/>
    <col min="2" max="2" width="15.6640625" style="31" customWidth="1"/>
    <col min="3" max="3" width="31.109375" style="26" customWidth="1"/>
    <col min="4" max="4" width="15.109375" style="31" customWidth="1"/>
    <col min="5" max="5" width="3.109375" style="31" hidden="1" customWidth="1"/>
    <col min="6" max="6" width="15.44140625" style="29" customWidth="1"/>
    <col min="7" max="7" width="12.44140625" style="15" customWidth="1"/>
    <col min="8" max="8" width="6.6640625" style="15" customWidth="1"/>
    <col min="9" max="210" width="10.33203125" style="15" customWidth="1"/>
    <col min="211" max="211" width="10.33203125" style="16" customWidth="1"/>
    <col min="212" max="245" width="11.44140625" style="17"/>
    <col min="246" max="246" width="3.33203125" style="17" customWidth="1"/>
    <col min="247" max="247" width="7.33203125" style="17" bestFit="1" customWidth="1"/>
    <col min="248" max="248" width="22.6640625" style="17" bestFit="1" customWidth="1"/>
    <col min="249" max="249" width="17.33203125" style="17" customWidth="1"/>
    <col min="250" max="250" width="16" style="17" customWidth="1"/>
    <col min="251" max="251" width="13.44140625" style="17" customWidth="1"/>
    <col min="252" max="252" width="10" style="17" customWidth="1"/>
    <col min="253" max="253" width="23.33203125" style="17" customWidth="1"/>
    <col min="254" max="254" width="2.44140625" style="17" customWidth="1"/>
    <col min="255" max="255" width="15" style="17" customWidth="1"/>
    <col min="256" max="467" width="10.33203125" style="17" customWidth="1"/>
    <col min="468" max="501" width="11.44140625" style="17"/>
    <col min="502" max="502" width="3.33203125" style="17" customWidth="1"/>
    <col min="503" max="503" width="7.33203125" style="17" bestFit="1" customWidth="1"/>
    <col min="504" max="504" width="22.6640625" style="17" bestFit="1" customWidth="1"/>
    <col min="505" max="505" width="17.33203125" style="17" customWidth="1"/>
    <col min="506" max="506" width="16" style="17" customWidth="1"/>
    <col min="507" max="507" width="13.44140625" style="17" customWidth="1"/>
    <col min="508" max="508" width="10" style="17" customWidth="1"/>
    <col min="509" max="509" width="23.33203125" style="17" customWidth="1"/>
    <col min="510" max="510" width="2.44140625" style="17" customWidth="1"/>
    <col min="511" max="511" width="15" style="17" customWidth="1"/>
    <col min="512" max="723" width="10.33203125" style="17" customWidth="1"/>
    <col min="724" max="757" width="11.44140625" style="17"/>
    <col min="758" max="758" width="3.33203125" style="17" customWidth="1"/>
    <col min="759" max="759" width="7.33203125" style="17" bestFit="1" customWidth="1"/>
    <col min="760" max="760" width="22.6640625" style="17" bestFit="1" customWidth="1"/>
    <col min="761" max="761" width="17.33203125" style="17" customWidth="1"/>
    <col min="762" max="762" width="16" style="17" customWidth="1"/>
    <col min="763" max="763" width="13.44140625" style="17" customWidth="1"/>
    <col min="764" max="764" width="10" style="17" customWidth="1"/>
    <col min="765" max="765" width="23.33203125" style="17" customWidth="1"/>
    <col min="766" max="766" width="2.44140625" style="17" customWidth="1"/>
    <col min="767" max="767" width="15" style="17" customWidth="1"/>
    <col min="768" max="979" width="10.33203125" style="17" customWidth="1"/>
    <col min="980" max="1013" width="11.44140625" style="17"/>
    <col min="1014" max="1014" width="3.33203125" style="17" customWidth="1"/>
    <col min="1015" max="1015" width="7.33203125" style="17" bestFit="1" customWidth="1"/>
    <col min="1016" max="1016" width="22.6640625" style="17" bestFit="1" customWidth="1"/>
    <col min="1017" max="1017" width="17.33203125" style="17" customWidth="1"/>
    <col min="1018" max="1018" width="16" style="17" customWidth="1"/>
    <col min="1019" max="1019" width="13.44140625" style="17" customWidth="1"/>
    <col min="1020" max="1020" width="10" style="17" customWidth="1"/>
    <col min="1021" max="1021" width="23.33203125" style="17" customWidth="1"/>
    <col min="1022" max="1022" width="2.44140625" style="17" customWidth="1"/>
    <col min="1023" max="1023" width="15" style="17" customWidth="1"/>
    <col min="1024" max="1235" width="10.33203125" style="17" customWidth="1"/>
    <col min="1236" max="1269" width="11.44140625" style="17"/>
    <col min="1270" max="1270" width="3.33203125" style="17" customWidth="1"/>
    <col min="1271" max="1271" width="7.33203125" style="17" bestFit="1" customWidth="1"/>
    <col min="1272" max="1272" width="22.6640625" style="17" bestFit="1" customWidth="1"/>
    <col min="1273" max="1273" width="17.33203125" style="17" customWidth="1"/>
    <col min="1274" max="1274" width="16" style="17" customWidth="1"/>
    <col min="1275" max="1275" width="13.44140625" style="17" customWidth="1"/>
    <col min="1276" max="1276" width="10" style="17" customWidth="1"/>
    <col min="1277" max="1277" width="23.33203125" style="17" customWidth="1"/>
    <col min="1278" max="1278" width="2.44140625" style="17" customWidth="1"/>
    <col min="1279" max="1279" width="15" style="17" customWidth="1"/>
    <col min="1280" max="1491" width="10.33203125" style="17" customWidth="1"/>
    <col min="1492" max="1525" width="11.44140625" style="17"/>
    <col min="1526" max="1526" width="3.33203125" style="17" customWidth="1"/>
    <col min="1527" max="1527" width="7.33203125" style="17" bestFit="1" customWidth="1"/>
    <col min="1528" max="1528" width="22.6640625" style="17" bestFit="1" customWidth="1"/>
    <col min="1529" max="1529" width="17.33203125" style="17" customWidth="1"/>
    <col min="1530" max="1530" width="16" style="17" customWidth="1"/>
    <col min="1531" max="1531" width="13.44140625" style="17" customWidth="1"/>
    <col min="1532" max="1532" width="10" style="17" customWidth="1"/>
    <col min="1533" max="1533" width="23.33203125" style="17" customWidth="1"/>
    <col min="1534" max="1534" width="2.44140625" style="17" customWidth="1"/>
    <col min="1535" max="1535" width="15" style="17" customWidth="1"/>
    <col min="1536" max="1747" width="10.33203125" style="17" customWidth="1"/>
    <col min="1748" max="1781" width="11.44140625" style="17"/>
    <col min="1782" max="1782" width="3.33203125" style="17" customWidth="1"/>
    <col min="1783" max="1783" width="7.33203125" style="17" bestFit="1" customWidth="1"/>
    <col min="1784" max="1784" width="22.6640625" style="17" bestFit="1" customWidth="1"/>
    <col min="1785" max="1785" width="17.33203125" style="17" customWidth="1"/>
    <col min="1786" max="1786" width="16" style="17" customWidth="1"/>
    <col min="1787" max="1787" width="13.44140625" style="17" customWidth="1"/>
    <col min="1788" max="1788" width="10" style="17" customWidth="1"/>
    <col min="1789" max="1789" width="23.33203125" style="17" customWidth="1"/>
    <col min="1790" max="1790" width="2.44140625" style="17" customWidth="1"/>
    <col min="1791" max="1791" width="15" style="17" customWidth="1"/>
    <col min="1792" max="2003" width="10.33203125" style="17" customWidth="1"/>
    <col min="2004" max="2037" width="11.44140625" style="17"/>
    <col min="2038" max="2038" width="3.33203125" style="17" customWidth="1"/>
    <col min="2039" max="2039" width="7.33203125" style="17" bestFit="1" customWidth="1"/>
    <col min="2040" max="2040" width="22.6640625" style="17" bestFit="1" customWidth="1"/>
    <col min="2041" max="2041" width="17.33203125" style="17" customWidth="1"/>
    <col min="2042" max="2042" width="16" style="17" customWidth="1"/>
    <col min="2043" max="2043" width="13.44140625" style="17" customWidth="1"/>
    <col min="2044" max="2044" width="10" style="17" customWidth="1"/>
    <col min="2045" max="2045" width="23.33203125" style="17" customWidth="1"/>
    <col min="2046" max="2046" width="2.44140625" style="17" customWidth="1"/>
    <col min="2047" max="2047" width="15" style="17" customWidth="1"/>
    <col min="2048" max="2259" width="10.33203125" style="17" customWidth="1"/>
    <col min="2260" max="2293" width="11.44140625" style="17"/>
    <col min="2294" max="2294" width="3.33203125" style="17" customWidth="1"/>
    <col min="2295" max="2295" width="7.33203125" style="17" bestFit="1" customWidth="1"/>
    <col min="2296" max="2296" width="22.6640625" style="17" bestFit="1" customWidth="1"/>
    <col min="2297" max="2297" width="17.33203125" style="17" customWidth="1"/>
    <col min="2298" max="2298" width="16" style="17" customWidth="1"/>
    <col min="2299" max="2299" width="13.44140625" style="17" customWidth="1"/>
    <col min="2300" max="2300" width="10" style="17" customWidth="1"/>
    <col min="2301" max="2301" width="23.33203125" style="17" customWidth="1"/>
    <col min="2302" max="2302" width="2.44140625" style="17" customWidth="1"/>
    <col min="2303" max="2303" width="15" style="17" customWidth="1"/>
    <col min="2304" max="2515" width="10.33203125" style="17" customWidth="1"/>
    <col min="2516" max="2549" width="11.44140625" style="17"/>
    <col min="2550" max="2550" width="3.33203125" style="17" customWidth="1"/>
    <col min="2551" max="2551" width="7.33203125" style="17" bestFit="1" customWidth="1"/>
    <col min="2552" max="2552" width="22.6640625" style="17" bestFit="1" customWidth="1"/>
    <col min="2553" max="2553" width="17.33203125" style="17" customWidth="1"/>
    <col min="2554" max="2554" width="16" style="17" customWidth="1"/>
    <col min="2555" max="2555" width="13.44140625" style="17" customWidth="1"/>
    <col min="2556" max="2556" width="10" style="17" customWidth="1"/>
    <col min="2557" max="2557" width="23.33203125" style="17" customWidth="1"/>
    <col min="2558" max="2558" width="2.44140625" style="17" customWidth="1"/>
    <col min="2559" max="2559" width="15" style="17" customWidth="1"/>
    <col min="2560" max="2771" width="10.33203125" style="17" customWidth="1"/>
    <col min="2772" max="2805" width="11.44140625" style="17"/>
    <col min="2806" max="2806" width="3.33203125" style="17" customWidth="1"/>
    <col min="2807" max="2807" width="7.33203125" style="17" bestFit="1" customWidth="1"/>
    <col min="2808" max="2808" width="22.6640625" style="17" bestFit="1" customWidth="1"/>
    <col min="2809" max="2809" width="17.33203125" style="17" customWidth="1"/>
    <col min="2810" max="2810" width="16" style="17" customWidth="1"/>
    <col min="2811" max="2811" width="13.44140625" style="17" customWidth="1"/>
    <col min="2812" max="2812" width="10" style="17" customWidth="1"/>
    <col min="2813" max="2813" width="23.33203125" style="17" customWidth="1"/>
    <col min="2814" max="2814" width="2.44140625" style="17" customWidth="1"/>
    <col min="2815" max="2815" width="15" style="17" customWidth="1"/>
    <col min="2816" max="3027" width="10.33203125" style="17" customWidth="1"/>
    <col min="3028" max="3061" width="11.44140625" style="17"/>
    <col min="3062" max="3062" width="3.33203125" style="17" customWidth="1"/>
    <col min="3063" max="3063" width="7.33203125" style="17" bestFit="1" customWidth="1"/>
    <col min="3064" max="3064" width="22.6640625" style="17" bestFit="1" customWidth="1"/>
    <col min="3065" max="3065" width="17.33203125" style="17" customWidth="1"/>
    <col min="3066" max="3066" width="16" style="17" customWidth="1"/>
    <col min="3067" max="3067" width="13.44140625" style="17" customWidth="1"/>
    <col min="3068" max="3068" width="10" style="17" customWidth="1"/>
    <col min="3069" max="3069" width="23.33203125" style="17" customWidth="1"/>
    <col min="3070" max="3070" width="2.44140625" style="17" customWidth="1"/>
    <col min="3071" max="3071" width="15" style="17" customWidth="1"/>
    <col min="3072" max="3283" width="10.33203125" style="17" customWidth="1"/>
    <col min="3284" max="3317" width="11.44140625" style="17"/>
    <col min="3318" max="3318" width="3.33203125" style="17" customWidth="1"/>
    <col min="3319" max="3319" width="7.33203125" style="17" bestFit="1" customWidth="1"/>
    <col min="3320" max="3320" width="22.6640625" style="17" bestFit="1" customWidth="1"/>
    <col min="3321" max="3321" width="17.33203125" style="17" customWidth="1"/>
    <col min="3322" max="3322" width="16" style="17" customWidth="1"/>
    <col min="3323" max="3323" width="13.44140625" style="17" customWidth="1"/>
    <col min="3324" max="3324" width="10" style="17" customWidth="1"/>
    <col min="3325" max="3325" width="23.33203125" style="17" customWidth="1"/>
    <col min="3326" max="3326" width="2.44140625" style="17" customWidth="1"/>
    <col min="3327" max="3327" width="15" style="17" customWidth="1"/>
    <col min="3328" max="3539" width="10.33203125" style="17" customWidth="1"/>
    <col min="3540" max="3573" width="11.44140625" style="17"/>
    <col min="3574" max="3574" width="3.33203125" style="17" customWidth="1"/>
    <col min="3575" max="3575" width="7.33203125" style="17" bestFit="1" customWidth="1"/>
    <col min="3576" max="3576" width="22.6640625" style="17" bestFit="1" customWidth="1"/>
    <col min="3577" max="3577" width="17.33203125" style="17" customWidth="1"/>
    <col min="3578" max="3578" width="16" style="17" customWidth="1"/>
    <col min="3579" max="3579" width="13.44140625" style="17" customWidth="1"/>
    <col min="3580" max="3580" width="10" style="17" customWidth="1"/>
    <col min="3581" max="3581" width="23.33203125" style="17" customWidth="1"/>
    <col min="3582" max="3582" width="2.44140625" style="17" customWidth="1"/>
    <col min="3583" max="3583" width="15" style="17" customWidth="1"/>
    <col min="3584" max="3795" width="10.33203125" style="17" customWidth="1"/>
    <col min="3796" max="3829" width="11.44140625" style="17"/>
    <col min="3830" max="3830" width="3.33203125" style="17" customWidth="1"/>
    <col min="3831" max="3831" width="7.33203125" style="17" bestFit="1" customWidth="1"/>
    <col min="3832" max="3832" width="22.6640625" style="17" bestFit="1" customWidth="1"/>
    <col min="3833" max="3833" width="17.33203125" style="17" customWidth="1"/>
    <col min="3834" max="3834" width="16" style="17" customWidth="1"/>
    <col min="3835" max="3835" width="13.44140625" style="17" customWidth="1"/>
    <col min="3836" max="3836" width="10" style="17" customWidth="1"/>
    <col min="3837" max="3837" width="23.33203125" style="17" customWidth="1"/>
    <col min="3838" max="3838" width="2.44140625" style="17" customWidth="1"/>
    <col min="3839" max="3839" width="15" style="17" customWidth="1"/>
    <col min="3840" max="4051" width="10.33203125" style="17" customWidth="1"/>
    <col min="4052" max="4085" width="11.44140625" style="17"/>
    <col min="4086" max="4086" width="3.33203125" style="17" customWidth="1"/>
    <col min="4087" max="4087" width="7.33203125" style="17" bestFit="1" customWidth="1"/>
    <col min="4088" max="4088" width="22.6640625" style="17" bestFit="1" customWidth="1"/>
    <col min="4089" max="4089" width="17.33203125" style="17" customWidth="1"/>
    <col min="4090" max="4090" width="16" style="17" customWidth="1"/>
    <col min="4091" max="4091" width="13.44140625" style="17" customWidth="1"/>
    <col min="4092" max="4092" width="10" style="17" customWidth="1"/>
    <col min="4093" max="4093" width="23.33203125" style="17" customWidth="1"/>
    <col min="4094" max="4094" width="2.44140625" style="17" customWidth="1"/>
    <col min="4095" max="4095" width="15" style="17" customWidth="1"/>
    <col min="4096" max="4307" width="10.33203125" style="17" customWidth="1"/>
    <col min="4308" max="4341" width="11.44140625" style="17"/>
    <col min="4342" max="4342" width="3.33203125" style="17" customWidth="1"/>
    <col min="4343" max="4343" width="7.33203125" style="17" bestFit="1" customWidth="1"/>
    <col min="4344" max="4344" width="22.6640625" style="17" bestFit="1" customWidth="1"/>
    <col min="4345" max="4345" width="17.33203125" style="17" customWidth="1"/>
    <col min="4346" max="4346" width="16" style="17" customWidth="1"/>
    <col min="4347" max="4347" width="13.44140625" style="17" customWidth="1"/>
    <col min="4348" max="4348" width="10" style="17" customWidth="1"/>
    <col min="4349" max="4349" width="23.33203125" style="17" customWidth="1"/>
    <col min="4350" max="4350" width="2.44140625" style="17" customWidth="1"/>
    <col min="4351" max="4351" width="15" style="17" customWidth="1"/>
    <col min="4352" max="4563" width="10.33203125" style="17" customWidth="1"/>
    <col min="4564" max="4597" width="11.44140625" style="17"/>
    <col min="4598" max="4598" width="3.33203125" style="17" customWidth="1"/>
    <col min="4599" max="4599" width="7.33203125" style="17" bestFit="1" customWidth="1"/>
    <col min="4600" max="4600" width="22.6640625" style="17" bestFit="1" customWidth="1"/>
    <col min="4601" max="4601" width="17.33203125" style="17" customWidth="1"/>
    <col min="4602" max="4602" width="16" style="17" customWidth="1"/>
    <col min="4603" max="4603" width="13.44140625" style="17" customWidth="1"/>
    <col min="4604" max="4604" width="10" style="17" customWidth="1"/>
    <col min="4605" max="4605" width="23.33203125" style="17" customWidth="1"/>
    <col min="4606" max="4606" width="2.44140625" style="17" customWidth="1"/>
    <col min="4607" max="4607" width="15" style="17" customWidth="1"/>
    <col min="4608" max="4819" width="10.33203125" style="17" customWidth="1"/>
    <col min="4820" max="4853" width="11.44140625" style="17"/>
    <col min="4854" max="4854" width="3.33203125" style="17" customWidth="1"/>
    <col min="4855" max="4855" width="7.33203125" style="17" bestFit="1" customWidth="1"/>
    <col min="4856" max="4856" width="22.6640625" style="17" bestFit="1" customWidth="1"/>
    <col min="4857" max="4857" width="17.33203125" style="17" customWidth="1"/>
    <col min="4858" max="4858" width="16" style="17" customWidth="1"/>
    <col min="4859" max="4859" width="13.44140625" style="17" customWidth="1"/>
    <col min="4860" max="4860" width="10" style="17" customWidth="1"/>
    <col min="4861" max="4861" width="23.33203125" style="17" customWidth="1"/>
    <col min="4862" max="4862" width="2.44140625" style="17" customWidth="1"/>
    <col min="4863" max="4863" width="15" style="17" customWidth="1"/>
    <col min="4864" max="5075" width="10.33203125" style="17" customWidth="1"/>
    <col min="5076" max="5109" width="11.44140625" style="17"/>
    <col min="5110" max="5110" width="3.33203125" style="17" customWidth="1"/>
    <col min="5111" max="5111" width="7.33203125" style="17" bestFit="1" customWidth="1"/>
    <col min="5112" max="5112" width="22.6640625" style="17" bestFit="1" customWidth="1"/>
    <col min="5113" max="5113" width="17.33203125" style="17" customWidth="1"/>
    <col min="5114" max="5114" width="16" style="17" customWidth="1"/>
    <col min="5115" max="5115" width="13.44140625" style="17" customWidth="1"/>
    <col min="5116" max="5116" width="10" style="17" customWidth="1"/>
    <col min="5117" max="5117" width="23.33203125" style="17" customWidth="1"/>
    <col min="5118" max="5118" width="2.44140625" style="17" customWidth="1"/>
    <col min="5119" max="5119" width="15" style="17" customWidth="1"/>
    <col min="5120" max="5331" width="10.33203125" style="17" customWidth="1"/>
    <col min="5332" max="5365" width="11.44140625" style="17"/>
    <col min="5366" max="5366" width="3.33203125" style="17" customWidth="1"/>
    <col min="5367" max="5367" width="7.33203125" style="17" bestFit="1" customWidth="1"/>
    <col min="5368" max="5368" width="22.6640625" style="17" bestFit="1" customWidth="1"/>
    <col min="5369" max="5369" width="17.33203125" style="17" customWidth="1"/>
    <col min="5370" max="5370" width="16" style="17" customWidth="1"/>
    <col min="5371" max="5371" width="13.44140625" style="17" customWidth="1"/>
    <col min="5372" max="5372" width="10" style="17" customWidth="1"/>
    <col min="5373" max="5373" width="23.33203125" style="17" customWidth="1"/>
    <col min="5374" max="5374" width="2.44140625" style="17" customWidth="1"/>
    <col min="5375" max="5375" width="15" style="17" customWidth="1"/>
    <col min="5376" max="5587" width="10.33203125" style="17" customWidth="1"/>
    <col min="5588" max="5621" width="11.44140625" style="17"/>
    <col min="5622" max="5622" width="3.33203125" style="17" customWidth="1"/>
    <col min="5623" max="5623" width="7.33203125" style="17" bestFit="1" customWidth="1"/>
    <col min="5624" max="5624" width="22.6640625" style="17" bestFit="1" customWidth="1"/>
    <col min="5625" max="5625" width="17.33203125" style="17" customWidth="1"/>
    <col min="5626" max="5626" width="16" style="17" customWidth="1"/>
    <col min="5627" max="5627" width="13.44140625" style="17" customWidth="1"/>
    <col min="5628" max="5628" width="10" style="17" customWidth="1"/>
    <col min="5629" max="5629" width="23.33203125" style="17" customWidth="1"/>
    <col min="5630" max="5630" width="2.44140625" style="17" customWidth="1"/>
    <col min="5631" max="5631" width="15" style="17" customWidth="1"/>
    <col min="5632" max="5843" width="10.33203125" style="17" customWidth="1"/>
    <col min="5844" max="5877" width="11.44140625" style="17"/>
    <col min="5878" max="5878" width="3.33203125" style="17" customWidth="1"/>
    <col min="5879" max="5879" width="7.33203125" style="17" bestFit="1" customWidth="1"/>
    <col min="5880" max="5880" width="22.6640625" style="17" bestFit="1" customWidth="1"/>
    <col min="5881" max="5881" width="17.33203125" style="17" customWidth="1"/>
    <col min="5882" max="5882" width="16" style="17" customWidth="1"/>
    <col min="5883" max="5883" width="13.44140625" style="17" customWidth="1"/>
    <col min="5884" max="5884" width="10" style="17" customWidth="1"/>
    <col min="5885" max="5885" width="23.33203125" style="17" customWidth="1"/>
    <col min="5886" max="5886" width="2.44140625" style="17" customWidth="1"/>
    <col min="5887" max="5887" width="15" style="17" customWidth="1"/>
    <col min="5888" max="6099" width="10.33203125" style="17" customWidth="1"/>
    <col min="6100" max="6133" width="11.44140625" style="17"/>
    <col min="6134" max="6134" width="3.33203125" style="17" customWidth="1"/>
    <col min="6135" max="6135" width="7.33203125" style="17" bestFit="1" customWidth="1"/>
    <col min="6136" max="6136" width="22.6640625" style="17" bestFit="1" customWidth="1"/>
    <col min="6137" max="6137" width="17.33203125" style="17" customWidth="1"/>
    <col min="6138" max="6138" width="16" style="17" customWidth="1"/>
    <col min="6139" max="6139" width="13.44140625" style="17" customWidth="1"/>
    <col min="6140" max="6140" width="10" style="17" customWidth="1"/>
    <col min="6141" max="6141" width="23.33203125" style="17" customWidth="1"/>
    <col min="6142" max="6142" width="2.44140625" style="17" customWidth="1"/>
    <col min="6143" max="6143" width="15" style="17" customWidth="1"/>
    <col min="6144" max="6355" width="10.33203125" style="17" customWidth="1"/>
    <col min="6356" max="6389" width="11.44140625" style="17"/>
    <col min="6390" max="6390" width="3.33203125" style="17" customWidth="1"/>
    <col min="6391" max="6391" width="7.33203125" style="17" bestFit="1" customWidth="1"/>
    <col min="6392" max="6392" width="22.6640625" style="17" bestFit="1" customWidth="1"/>
    <col min="6393" max="6393" width="17.33203125" style="17" customWidth="1"/>
    <col min="6394" max="6394" width="16" style="17" customWidth="1"/>
    <col min="6395" max="6395" width="13.44140625" style="17" customWidth="1"/>
    <col min="6396" max="6396" width="10" style="17" customWidth="1"/>
    <col min="6397" max="6397" width="23.33203125" style="17" customWidth="1"/>
    <col min="6398" max="6398" width="2.44140625" style="17" customWidth="1"/>
    <col min="6399" max="6399" width="15" style="17" customWidth="1"/>
    <col min="6400" max="6611" width="10.33203125" style="17" customWidth="1"/>
    <col min="6612" max="6645" width="11.44140625" style="17"/>
    <col min="6646" max="6646" width="3.33203125" style="17" customWidth="1"/>
    <col min="6647" max="6647" width="7.33203125" style="17" bestFit="1" customWidth="1"/>
    <col min="6648" max="6648" width="22.6640625" style="17" bestFit="1" customWidth="1"/>
    <col min="6649" max="6649" width="17.33203125" style="17" customWidth="1"/>
    <col min="6650" max="6650" width="16" style="17" customWidth="1"/>
    <col min="6651" max="6651" width="13.44140625" style="17" customWidth="1"/>
    <col min="6652" max="6652" width="10" style="17" customWidth="1"/>
    <col min="6653" max="6653" width="23.33203125" style="17" customWidth="1"/>
    <col min="6654" max="6654" width="2.44140625" style="17" customWidth="1"/>
    <col min="6655" max="6655" width="15" style="17" customWidth="1"/>
    <col min="6656" max="6867" width="10.33203125" style="17" customWidth="1"/>
    <col min="6868" max="6901" width="11.44140625" style="17"/>
    <col min="6902" max="6902" width="3.33203125" style="17" customWidth="1"/>
    <col min="6903" max="6903" width="7.33203125" style="17" bestFit="1" customWidth="1"/>
    <col min="6904" max="6904" width="22.6640625" style="17" bestFit="1" customWidth="1"/>
    <col min="6905" max="6905" width="17.33203125" style="17" customWidth="1"/>
    <col min="6906" max="6906" width="16" style="17" customWidth="1"/>
    <col min="6907" max="6907" width="13.44140625" style="17" customWidth="1"/>
    <col min="6908" max="6908" width="10" style="17" customWidth="1"/>
    <col min="6909" max="6909" width="23.33203125" style="17" customWidth="1"/>
    <col min="6910" max="6910" width="2.44140625" style="17" customWidth="1"/>
    <col min="6911" max="6911" width="15" style="17" customWidth="1"/>
    <col min="6912" max="7123" width="10.33203125" style="17" customWidth="1"/>
    <col min="7124" max="7157" width="11.44140625" style="17"/>
    <col min="7158" max="7158" width="3.33203125" style="17" customWidth="1"/>
    <col min="7159" max="7159" width="7.33203125" style="17" bestFit="1" customWidth="1"/>
    <col min="7160" max="7160" width="22.6640625" style="17" bestFit="1" customWidth="1"/>
    <col min="7161" max="7161" width="17.33203125" style="17" customWidth="1"/>
    <col min="7162" max="7162" width="16" style="17" customWidth="1"/>
    <col min="7163" max="7163" width="13.44140625" style="17" customWidth="1"/>
    <col min="7164" max="7164" width="10" style="17" customWidth="1"/>
    <col min="7165" max="7165" width="23.33203125" style="17" customWidth="1"/>
    <col min="7166" max="7166" width="2.44140625" style="17" customWidth="1"/>
    <col min="7167" max="7167" width="15" style="17" customWidth="1"/>
    <col min="7168" max="7379" width="10.33203125" style="17" customWidth="1"/>
    <col min="7380" max="7413" width="11.44140625" style="17"/>
    <col min="7414" max="7414" width="3.33203125" style="17" customWidth="1"/>
    <col min="7415" max="7415" width="7.33203125" style="17" bestFit="1" customWidth="1"/>
    <col min="7416" max="7416" width="22.6640625" style="17" bestFit="1" customWidth="1"/>
    <col min="7417" max="7417" width="17.33203125" style="17" customWidth="1"/>
    <col min="7418" max="7418" width="16" style="17" customWidth="1"/>
    <col min="7419" max="7419" width="13.44140625" style="17" customWidth="1"/>
    <col min="7420" max="7420" width="10" style="17" customWidth="1"/>
    <col min="7421" max="7421" width="23.33203125" style="17" customWidth="1"/>
    <col min="7422" max="7422" width="2.44140625" style="17" customWidth="1"/>
    <col min="7423" max="7423" width="15" style="17" customWidth="1"/>
    <col min="7424" max="7635" width="10.33203125" style="17" customWidth="1"/>
    <col min="7636" max="7669" width="11.44140625" style="17"/>
    <col min="7670" max="7670" width="3.33203125" style="17" customWidth="1"/>
    <col min="7671" max="7671" width="7.33203125" style="17" bestFit="1" customWidth="1"/>
    <col min="7672" max="7672" width="22.6640625" style="17" bestFit="1" customWidth="1"/>
    <col min="7673" max="7673" width="17.33203125" style="17" customWidth="1"/>
    <col min="7674" max="7674" width="16" style="17" customWidth="1"/>
    <col min="7675" max="7675" width="13.44140625" style="17" customWidth="1"/>
    <col min="7676" max="7676" width="10" style="17" customWidth="1"/>
    <col min="7677" max="7677" width="23.33203125" style="17" customWidth="1"/>
    <col min="7678" max="7678" width="2.44140625" style="17" customWidth="1"/>
    <col min="7679" max="7679" width="15" style="17" customWidth="1"/>
    <col min="7680" max="7891" width="10.33203125" style="17" customWidth="1"/>
    <col min="7892" max="7925" width="11.44140625" style="17"/>
    <col min="7926" max="7926" width="3.33203125" style="17" customWidth="1"/>
    <col min="7927" max="7927" width="7.33203125" style="17" bestFit="1" customWidth="1"/>
    <col min="7928" max="7928" width="22.6640625" style="17" bestFit="1" customWidth="1"/>
    <col min="7929" max="7929" width="17.33203125" style="17" customWidth="1"/>
    <col min="7930" max="7930" width="16" style="17" customWidth="1"/>
    <col min="7931" max="7931" width="13.44140625" style="17" customWidth="1"/>
    <col min="7932" max="7932" width="10" style="17" customWidth="1"/>
    <col min="7933" max="7933" width="23.33203125" style="17" customWidth="1"/>
    <col min="7934" max="7934" width="2.44140625" style="17" customWidth="1"/>
    <col min="7935" max="7935" width="15" style="17" customWidth="1"/>
    <col min="7936" max="8147" width="10.33203125" style="17" customWidth="1"/>
    <col min="8148" max="8181" width="11.44140625" style="17"/>
    <col min="8182" max="8182" width="3.33203125" style="17" customWidth="1"/>
    <col min="8183" max="8183" width="7.33203125" style="17" bestFit="1" customWidth="1"/>
    <col min="8184" max="8184" width="22.6640625" style="17" bestFit="1" customWidth="1"/>
    <col min="8185" max="8185" width="17.33203125" style="17" customWidth="1"/>
    <col min="8186" max="8186" width="16" style="17" customWidth="1"/>
    <col min="8187" max="8187" width="13.44140625" style="17" customWidth="1"/>
    <col min="8188" max="8188" width="10" style="17" customWidth="1"/>
    <col min="8189" max="8189" width="23.33203125" style="17" customWidth="1"/>
    <col min="8190" max="8190" width="2.44140625" style="17" customWidth="1"/>
    <col min="8191" max="8191" width="15" style="17" customWidth="1"/>
    <col min="8192" max="8403" width="10.33203125" style="17" customWidth="1"/>
    <col min="8404" max="8437" width="11.44140625" style="17"/>
    <col min="8438" max="8438" width="3.33203125" style="17" customWidth="1"/>
    <col min="8439" max="8439" width="7.33203125" style="17" bestFit="1" customWidth="1"/>
    <col min="8440" max="8440" width="22.6640625" style="17" bestFit="1" customWidth="1"/>
    <col min="8441" max="8441" width="17.33203125" style="17" customWidth="1"/>
    <col min="8442" max="8442" width="16" style="17" customWidth="1"/>
    <col min="8443" max="8443" width="13.44140625" style="17" customWidth="1"/>
    <col min="8444" max="8444" width="10" style="17" customWidth="1"/>
    <col min="8445" max="8445" width="23.33203125" style="17" customWidth="1"/>
    <col min="8446" max="8446" width="2.44140625" style="17" customWidth="1"/>
    <col min="8447" max="8447" width="15" style="17" customWidth="1"/>
    <col min="8448" max="8659" width="10.33203125" style="17" customWidth="1"/>
    <col min="8660" max="8693" width="11.44140625" style="17"/>
    <col min="8694" max="8694" width="3.33203125" style="17" customWidth="1"/>
    <col min="8695" max="8695" width="7.33203125" style="17" bestFit="1" customWidth="1"/>
    <col min="8696" max="8696" width="22.6640625" style="17" bestFit="1" customWidth="1"/>
    <col min="8697" max="8697" width="17.33203125" style="17" customWidth="1"/>
    <col min="8698" max="8698" width="16" style="17" customWidth="1"/>
    <col min="8699" max="8699" width="13.44140625" style="17" customWidth="1"/>
    <col min="8700" max="8700" width="10" style="17" customWidth="1"/>
    <col min="8701" max="8701" width="23.33203125" style="17" customWidth="1"/>
    <col min="8702" max="8702" width="2.44140625" style="17" customWidth="1"/>
    <col min="8703" max="8703" width="15" style="17" customWidth="1"/>
    <col min="8704" max="8915" width="10.33203125" style="17" customWidth="1"/>
    <col min="8916" max="8949" width="11.44140625" style="17"/>
    <col min="8950" max="8950" width="3.33203125" style="17" customWidth="1"/>
    <col min="8951" max="8951" width="7.33203125" style="17" bestFit="1" customWidth="1"/>
    <col min="8952" max="8952" width="22.6640625" style="17" bestFit="1" customWidth="1"/>
    <col min="8953" max="8953" width="17.33203125" style="17" customWidth="1"/>
    <col min="8954" max="8954" width="16" style="17" customWidth="1"/>
    <col min="8955" max="8955" width="13.44140625" style="17" customWidth="1"/>
    <col min="8956" max="8956" width="10" style="17" customWidth="1"/>
    <col min="8957" max="8957" width="23.33203125" style="17" customWidth="1"/>
    <col min="8958" max="8958" width="2.44140625" style="17" customWidth="1"/>
    <col min="8959" max="8959" width="15" style="17" customWidth="1"/>
    <col min="8960" max="9171" width="10.33203125" style="17" customWidth="1"/>
    <col min="9172" max="9205" width="11.44140625" style="17"/>
    <col min="9206" max="9206" width="3.33203125" style="17" customWidth="1"/>
    <col min="9207" max="9207" width="7.33203125" style="17" bestFit="1" customWidth="1"/>
    <col min="9208" max="9208" width="22.6640625" style="17" bestFit="1" customWidth="1"/>
    <col min="9209" max="9209" width="17.33203125" style="17" customWidth="1"/>
    <col min="9210" max="9210" width="16" style="17" customWidth="1"/>
    <col min="9211" max="9211" width="13.44140625" style="17" customWidth="1"/>
    <col min="9212" max="9212" width="10" style="17" customWidth="1"/>
    <col min="9213" max="9213" width="23.33203125" style="17" customWidth="1"/>
    <col min="9214" max="9214" width="2.44140625" style="17" customWidth="1"/>
    <col min="9215" max="9215" width="15" style="17" customWidth="1"/>
    <col min="9216" max="9427" width="10.33203125" style="17" customWidth="1"/>
    <col min="9428" max="9461" width="11.44140625" style="17"/>
    <col min="9462" max="9462" width="3.33203125" style="17" customWidth="1"/>
    <col min="9463" max="9463" width="7.33203125" style="17" bestFit="1" customWidth="1"/>
    <col min="9464" max="9464" width="22.6640625" style="17" bestFit="1" customWidth="1"/>
    <col min="9465" max="9465" width="17.33203125" style="17" customWidth="1"/>
    <col min="9466" max="9466" width="16" style="17" customWidth="1"/>
    <col min="9467" max="9467" width="13.44140625" style="17" customWidth="1"/>
    <col min="9468" max="9468" width="10" style="17" customWidth="1"/>
    <col min="9469" max="9469" width="23.33203125" style="17" customWidth="1"/>
    <col min="9470" max="9470" width="2.44140625" style="17" customWidth="1"/>
    <col min="9471" max="9471" width="15" style="17" customWidth="1"/>
    <col min="9472" max="9683" width="10.33203125" style="17" customWidth="1"/>
    <col min="9684" max="9717" width="11.44140625" style="17"/>
    <col min="9718" max="9718" width="3.33203125" style="17" customWidth="1"/>
    <col min="9719" max="9719" width="7.33203125" style="17" bestFit="1" customWidth="1"/>
    <col min="9720" max="9720" width="22.6640625" style="17" bestFit="1" customWidth="1"/>
    <col min="9721" max="9721" width="17.33203125" style="17" customWidth="1"/>
    <col min="9722" max="9722" width="16" style="17" customWidth="1"/>
    <col min="9723" max="9723" width="13.44140625" style="17" customWidth="1"/>
    <col min="9724" max="9724" width="10" style="17" customWidth="1"/>
    <col min="9725" max="9725" width="23.33203125" style="17" customWidth="1"/>
    <col min="9726" max="9726" width="2.44140625" style="17" customWidth="1"/>
    <col min="9727" max="9727" width="15" style="17" customWidth="1"/>
    <col min="9728" max="9939" width="10.33203125" style="17" customWidth="1"/>
    <col min="9940" max="9973" width="11.44140625" style="17"/>
    <col min="9974" max="9974" width="3.33203125" style="17" customWidth="1"/>
    <col min="9975" max="9975" width="7.33203125" style="17" bestFit="1" customWidth="1"/>
    <col min="9976" max="9976" width="22.6640625" style="17" bestFit="1" customWidth="1"/>
    <col min="9977" max="9977" width="17.33203125" style="17" customWidth="1"/>
    <col min="9978" max="9978" width="16" style="17" customWidth="1"/>
    <col min="9979" max="9979" width="13.44140625" style="17" customWidth="1"/>
    <col min="9980" max="9980" width="10" style="17" customWidth="1"/>
    <col min="9981" max="9981" width="23.33203125" style="17" customWidth="1"/>
    <col min="9982" max="9982" width="2.44140625" style="17" customWidth="1"/>
    <col min="9983" max="9983" width="15" style="17" customWidth="1"/>
    <col min="9984" max="10195" width="10.33203125" style="17" customWidth="1"/>
    <col min="10196" max="10229" width="11.44140625" style="17"/>
    <col min="10230" max="10230" width="3.33203125" style="17" customWidth="1"/>
    <col min="10231" max="10231" width="7.33203125" style="17" bestFit="1" customWidth="1"/>
    <col min="10232" max="10232" width="22.6640625" style="17" bestFit="1" customWidth="1"/>
    <col min="10233" max="10233" width="17.33203125" style="17" customWidth="1"/>
    <col min="10234" max="10234" width="16" style="17" customWidth="1"/>
    <col min="10235" max="10235" width="13.44140625" style="17" customWidth="1"/>
    <col min="10236" max="10236" width="10" style="17" customWidth="1"/>
    <col min="10237" max="10237" width="23.33203125" style="17" customWidth="1"/>
    <col min="10238" max="10238" width="2.44140625" style="17" customWidth="1"/>
    <col min="10239" max="10239" width="15" style="17" customWidth="1"/>
    <col min="10240" max="10451" width="10.33203125" style="17" customWidth="1"/>
    <col min="10452" max="10485" width="11.44140625" style="17"/>
    <col min="10486" max="10486" width="3.33203125" style="17" customWidth="1"/>
    <col min="10487" max="10487" width="7.33203125" style="17" bestFit="1" customWidth="1"/>
    <col min="10488" max="10488" width="22.6640625" style="17" bestFit="1" customWidth="1"/>
    <col min="10489" max="10489" width="17.33203125" style="17" customWidth="1"/>
    <col min="10490" max="10490" width="16" style="17" customWidth="1"/>
    <col min="10491" max="10491" width="13.44140625" style="17" customWidth="1"/>
    <col min="10492" max="10492" width="10" style="17" customWidth="1"/>
    <col min="10493" max="10493" width="23.33203125" style="17" customWidth="1"/>
    <col min="10494" max="10494" width="2.44140625" style="17" customWidth="1"/>
    <col min="10495" max="10495" width="15" style="17" customWidth="1"/>
    <col min="10496" max="10707" width="10.33203125" style="17" customWidth="1"/>
    <col min="10708" max="10741" width="11.44140625" style="17"/>
    <col min="10742" max="10742" width="3.33203125" style="17" customWidth="1"/>
    <col min="10743" max="10743" width="7.33203125" style="17" bestFit="1" customWidth="1"/>
    <col min="10744" max="10744" width="22.6640625" style="17" bestFit="1" customWidth="1"/>
    <col min="10745" max="10745" width="17.33203125" style="17" customWidth="1"/>
    <col min="10746" max="10746" width="16" style="17" customWidth="1"/>
    <col min="10747" max="10747" width="13.44140625" style="17" customWidth="1"/>
    <col min="10748" max="10748" width="10" style="17" customWidth="1"/>
    <col min="10749" max="10749" width="23.33203125" style="17" customWidth="1"/>
    <col min="10750" max="10750" width="2.44140625" style="17" customWidth="1"/>
    <col min="10751" max="10751" width="15" style="17" customWidth="1"/>
    <col min="10752" max="10963" width="10.33203125" style="17" customWidth="1"/>
    <col min="10964" max="10997" width="11.44140625" style="17"/>
    <col min="10998" max="10998" width="3.33203125" style="17" customWidth="1"/>
    <col min="10999" max="10999" width="7.33203125" style="17" bestFit="1" customWidth="1"/>
    <col min="11000" max="11000" width="22.6640625" style="17" bestFit="1" customWidth="1"/>
    <col min="11001" max="11001" width="17.33203125" style="17" customWidth="1"/>
    <col min="11002" max="11002" width="16" style="17" customWidth="1"/>
    <col min="11003" max="11003" width="13.44140625" style="17" customWidth="1"/>
    <col min="11004" max="11004" width="10" style="17" customWidth="1"/>
    <col min="11005" max="11005" width="23.33203125" style="17" customWidth="1"/>
    <col min="11006" max="11006" width="2.44140625" style="17" customWidth="1"/>
    <col min="11007" max="11007" width="15" style="17" customWidth="1"/>
    <col min="11008" max="11219" width="10.33203125" style="17" customWidth="1"/>
    <col min="11220" max="11253" width="11.44140625" style="17"/>
    <col min="11254" max="11254" width="3.33203125" style="17" customWidth="1"/>
    <col min="11255" max="11255" width="7.33203125" style="17" bestFit="1" customWidth="1"/>
    <col min="11256" max="11256" width="22.6640625" style="17" bestFit="1" customWidth="1"/>
    <col min="11257" max="11257" width="17.33203125" style="17" customWidth="1"/>
    <col min="11258" max="11258" width="16" style="17" customWidth="1"/>
    <col min="11259" max="11259" width="13.44140625" style="17" customWidth="1"/>
    <col min="11260" max="11260" width="10" style="17" customWidth="1"/>
    <col min="11261" max="11261" width="23.33203125" style="17" customWidth="1"/>
    <col min="11262" max="11262" width="2.44140625" style="17" customWidth="1"/>
    <col min="11263" max="11263" width="15" style="17" customWidth="1"/>
    <col min="11264" max="11475" width="10.33203125" style="17" customWidth="1"/>
    <col min="11476" max="11509" width="11.44140625" style="17"/>
    <col min="11510" max="11510" width="3.33203125" style="17" customWidth="1"/>
    <col min="11511" max="11511" width="7.33203125" style="17" bestFit="1" customWidth="1"/>
    <col min="11512" max="11512" width="22.6640625" style="17" bestFit="1" customWidth="1"/>
    <col min="11513" max="11513" width="17.33203125" style="17" customWidth="1"/>
    <col min="11514" max="11514" width="16" style="17" customWidth="1"/>
    <col min="11515" max="11515" width="13.44140625" style="17" customWidth="1"/>
    <col min="11516" max="11516" width="10" style="17" customWidth="1"/>
    <col min="11517" max="11517" width="23.33203125" style="17" customWidth="1"/>
    <col min="11518" max="11518" width="2.44140625" style="17" customWidth="1"/>
    <col min="11519" max="11519" width="15" style="17" customWidth="1"/>
    <col min="11520" max="11731" width="10.33203125" style="17" customWidth="1"/>
    <col min="11732" max="11765" width="11.44140625" style="17"/>
    <col min="11766" max="11766" width="3.33203125" style="17" customWidth="1"/>
    <col min="11767" max="11767" width="7.33203125" style="17" bestFit="1" customWidth="1"/>
    <col min="11768" max="11768" width="22.6640625" style="17" bestFit="1" customWidth="1"/>
    <col min="11769" max="11769" width="17.33203125" style="17" customWidth="1"/>
    <col min="11770" max="11770" width="16" style="17" customWidth="1"/>
    <col min="11771" max="11771" width="13.44140625" style="17" customWidth="1"/>
    <col min="11772" max="11772" width="10" style="17" customWidth="1"/>
    <col min="11773" max="11773" width="23.33203125" style="17" customWidth="1"/>
    <col min="11774" max="11774" width="2.44140625" style="17" customWidth="1"/>
    <col min="11775" max="11775" width="15" style="17" customWidth="1"/>
    <col min="11776" max="11987" width="10.33203125" style="17" customWidth="1"/>
    <col min="11988" max="12021" width="11.44140625" style="17"/>
    <col min="12022" max="12022" width="3.33203125" style="17" customWidth="1"/>
    <col min="12023" max="12023" width="7.33203125" style="17" bestFit="1" customWidth="1"/>
    <col min="12024" max="12024" width="22.6640625" style="17" bestFit="1" customWidth="1"/>
    <col min="12025" max="12025" width="17.33203125" style="17" customWidth="1"/>
    <col min="12026" max="12026" width="16" style="17" customWidth="1"/>
    <col min="12027" max="12027" width="13.44140625" style="17" customWidth="1"/>
    <col min="12028" max="12028" width="10" style="17" customWidth="1"/>
    <col min="12029" max="12029" width="23.33203125" style="17" customWidth="1"/>
    <col min="12030" max="12030" width="2.44140625" style="17" customWidth="1"/>
    <col min="12031" max="12031" width="15" style="17" customWidth="1"/>
    <col min="12032" max="12243" width="10.33203125" style="17" customWidth="1"/>
    <col min="12244" max="12277" width="11.44140625" style="17"/>
    <col min="12278" max="12278" width="3.33203125" style="17" customWidth="1"/>
    <col min="12279" max="12279" width="7.33203125" style="17" bestFit="1" customWidth="1"/>
    <col min="12280" max="12280" width="22.6640625" style="17" bestFit="1" customWidth="1"/>
    <col min="12281" max="12281" width="17.33203125" style="17" customWidth="1"/>
    <col min="12282" max="12282" width="16" style="17" customWidth="1"/>
    <col min="12283" max="12283" width="13.44140625" style="17" customWidth="1"/>
    <col min="12284" max="12284" width="10" style="17" customWidth="1"/>
    <col min="12285" max="12285" width="23.33203125" style="17" customWidth="1"/>
    <col min="12286" max="12286" width="2.44140625" style="17" customWidth="1"/>
    <col min="12287" max="12287" width="15" style="17" customWidth="1"/>
    <col min="12288" max="12499" width="10.33203125" style="17" customWidth="1"/>
    <col min="12500" max="12533" width="11.44140625" style="17"/>
    <col min="12534" max="12534" width="3.33203125" style="17" customWidth="1"/>
    <col min="12535" max="12535" width="7.33203125" style="17" bestFit="1" customWidth="1"/>
    <col min="12536" max="12536" width="22.6640625" style="17" bestFit="1" customWidth="1"/>
    <col min="12537" max="12537" width="17.33203125" style="17" customWidth="1"/>
    <col min="12538" max="12538" width="16" style="17" customWidth="1"/>
    <col min="12539" max="12539" width="13.44140625" style="17" customWidth="1"/>
    <col min="12540" max="12540" width="10" style="17" customWidth="1"/>
    <col min="12541" max="12541" width="23.33203125" style="17" customWidth="1"/>
    <col min="12542" max="12542" width="2.44140625" style="17" customWidth="1"/>
    <col min="12543" max="12543" width="15" style="17" customWidth="1"/>
    <col min="12544" max="12755" width="10.33203125" style="17" customWidth="1"/>
    <col min="12756" max="12789" width="11.44140625" style="17"/>
    <col min="12790" max="12790" width="3.33203125" style="17" customWidth="1"/>
    <col min="12791" max="12791" width="7.33203125" style="17" bestFit="1" customWidth="1"/>
    <col min="12792" max="12792" width="22.6640625" style="17" bestFit="1" customWidth="1"/>
    <col min="12793" max="12793" width="17.33203125" style="17" customWidth="1"/>
    <col min="12794" max="12794" width="16" style="17" customWidth="1"/>
    <col min="12795" max="12795" width="13.44140625" style="17" customWidth="1"/>
    <col min="12796" max="12796" width="10" style="17" customWidth="1"/>
    <col min="12797" max="12797" width="23.33203125" style="17" customWidth="1"/>
    <col min="12798" max="12798" width="2.44140625" style="17" customWidth="1"/>
    <col min="12799" max="12799" width="15" style="17" customWidth="1"/>
    <col min="12800" max="13011" width="10.33203125" style="17" customWidth="1"/>
    <col min="13012" max="13045" width="11.44140625" style="17"/>
    <col min="13046" max="13046" width="3.33203125" style="17" customWidth="1"/>
    <col min="13047" max="13047" width="7.33203125" style="17" bestFit="1" customWidth="1"/>
    <col min="13048" max="13048" width="22.6640625" style="17" bestFit="1" customWidth="1"/>
    <col min="13049" max="13049" width="17.33203125" style="17" customWidth="1"/>
    <col min="13050" max="13050" width="16" style="17" customWidth="1"/>
    <col min="13051" max="13051" width="13.44140625" style="17" customWidth="1"/>
    <col min="13052" max="13052" width="10" style="17" customWidth="1"/>
    <col min="13053" max="13053" width="23.33203125" style="17" customWidth="1"/>
    <col min="13054" max="13054" width="2.44140625" style="17" customWidth="1"/>
    <col min="13055" max="13055" width="15" style="17" customWidth="1"/>
    <col min="13056" max="13267" width="10.33203125" style="17" customWidth="1"/>
    <col min="13268" max="13301" width="11.44140625" style="17"/>
    <col min="13302" max="13302" width="3.33203125" style="17" customWidth="1"/>
    <col min="13303" max="13303" width="7.33203125" style="17" bestFit="1" customWidth="1"/>
    <col min="13304" max="13304" width="22.6640625" style="17" bestFit="1" customWidth="1"/>
    <col min="13305" max="13305" width="17.33203125" style="17" customWidth="1"/>
    <col min="13306" max="13306" width="16" style="17" customWidth="1"/>
    <col min="13307" max="13307" width="13.44140625" style="17" customWidth="1"/>
    <col min="13308" max="13308" width="10" style="17" customWidth="1"/>
    <col min="13309" max="13309" width="23.33203125" style="17" customWidth="1"/>
    <col min="13310" max="13310" width="2.44140625" style="17" customWidth="1"/>
    <col min="13311" max="13311" width="15" style="17" customWidth="1"/>
    <col min="13312" max="13523" width="10.33203125" style="17" customWidth="1"/>
    <col min="13524" max="13557" width="11.44140625" style="17"/>
    <col min="13558" max="13558" width="3.33203125" style="17" customWidth="1"/>
    <col min="13559" max="13559" width="7.33203125" style="17" bestFit="1" customWidth="1"/>
    <col min="13560" max="13560" width="22.6640625" style="17" bestFit="1" customWidth="1"/>
    <col min="13561" max="13561" width="17.33203125" style="17" customWidth="1"/>
    <col min="13562" max="13562" width="16" style="17" customWidth="1"/>
    <col min="13563" max="13563" width="13.44140625" style="17" customWidth="1"/>
    <col min="13564" max="13564" width="10" style="17" customWidth="1"/>
    <col min="13565" max="13565" width="23.33203125" style="17" customWidth="1"/>
    <col min="13566" max="13566" width="2.44140625" style="17" customWidth="1"/>
    <col min="13567" max="13567" width="15" style="17" customWidth="1"/>
    <col min="13568" max="13779" width="10.33203125" style="17" customWidth="1"/>
    <col min="13780" max="13813" width="11.44140625" style="17"/>
    <col min="13814" max="13814" width="3.33203125" style="17" customWidth="1"/>
    <col min="13815" max="13815" width="7.33203125" style="17" bestFit="1" customWidth="1"/>
    <col min="13816" max="13816" width="22.6640625" style="17" bestFit="1" customWidth="1"/>
    <col min="13817" max="13817" width="17.33203125" style="17" customWidth="1"/>
    <col min="13818" max="13818" width="16" style="17" customWidth="1"/>
    <col min="13819" max="13819" width="13.44140625" style="17" customWidth="1"/>
    <col min="13820" max="13820" width="10" style="17" customWidth="1"/>
    <col min="13821" max="13821" width="23.33203125" style="17" customWidth="1"/>
    <col min="13822" max="13822" width="2.44140625" style="17" customWidth="1"/>
    <col min="13823" max="13823" width="15" style="17" customWidth="1"/>
    <col min="13824" max="14035" width="10.33203125" style="17" customWidth="1"/>
    <col min="14036" max="14069" width="11.44140625" style="17"/>
    <col min="14070" max="14070" width="3.33203125" style="17" customWidth="1"/>
    <col min="14071" max="14071" width="7.33203125" style="17" bestFit="1" customWidth="1"/>
    <col min="14072" max="14072" width="22.6640625" style="17" bestFit="1" customWidth="1"/>
    <col min="14073" max="14073" width="17.33203125" style="17" customWidth="1"/>
    <col min="14074" max="14074" width="16" style="17" customWidth="1"/>
    <col min="14075" max="14075" width="13.44140625" style="17" customWidth="1"/>
    <col min="14076" max="14076" width="10" style="17" customWidth="1"/>
    <col min="14077" max="14077" width="23.33203125" style="17" customWidth="1"/>
    <col min="14078" max="14078" width="2.44140625" style="17" customWidth="1"/>
    <col min="14079" max="14079" width="15" style="17" customWidth="1"/>
    <col min="14080" max="14291" width="10.33203125" style="17" customWidth="1"/>
    <col min="14292" max="14325" width="11.44140625" style="17"/>
    <col min="14326" max="14326" width="3.33203125" style="17" customWidth="1"/>
    <col min="14327" max="14327" width="7.33203125" style="17" bestFit="1" customWidth="1"/>
    <col min="14328" max="14328" width="22.6640625" style="17" bestFit="1" customWidth="1"/>
    <col min="14329" max="14329" width="17.33203125" style="17" customWidth="1"/>
    <col min="14330" max="14330" width="16" style="17" customWidth="1"/>
    <col min="14331" max="14331" width="13.44140625" style="17" customWidth="1"/>
    <col min="14332" max="14332" width="10" style="17" customWidth="1"/>
    <col min="14333" max="14333" width="23.33203125" style="17" customWidth="1"/>
    <col min="14334" max="14334" width="2.44140625" style="17" customWidth="1"/>
    <col min="14335" max="14335" width="15" style="17" customWidth="1"/>
    <col min="14336" max="14547" width="10.33203125" style="17" customWidth="1"/>
    <col min="14548" max="14581" width="11.44140625" style="17"/>
    <col min="14582" max="14582" width="3.33203125" style="17" customWidth="1"/>
    <col min="14583" max="14583" width="7.33203125" style="17" bestFit="1" customWidth="1"/>
    <col min="14584" max="14584" width="22.6640625" style="17" bestFit="1" customWidth="1"/>
    <col min="14585" max="14585" width="17.33203125" style="17" customWidth="1"/>
    <col min="14586" max="14586" width="16" style="17" customWidth="1"/>
    <col min="14587" max="14587" width="13.44140625" style="17" customWidth="1"/>
    <col min="14588" max="14588" width="10" style="17" customWidth="1"/>
    <col min="14589" max="14589" width="23.33203125" style="17" customWidth="1"/>
    <col min="14590" max="14590" width="2.44140625" style="17" customWidth="1"/>
    <col min="14591" max="14591" width="15" style="17" customWidth="1"/>
    <col min="14592" max="14803" width="10.33203125" style="17" customWidth="1"/>
    <col min="14804" max="14837" width="11.44140625" style="17"/>
    <col min="14838" max="14838" width="3.33203125" style="17" customWidth="1"/>
    <col min="14839" max="14839" width="7.33203125" style="17" bestFit="1" customWidth="1"/>
    <col min="14840" max="14840" width="22.6640625" style="17" bestFit="1" customWidth="1"/>
    <col min="14841" max="14841" width="17.33203125" style="17" customWidth="1"/>
    <col min="14842" max="14842" width="16" style="17" customWidth="1"/>
    <col min="14843" max="14843" width="13.44140625" style="17" customWidth="1"/>
    <col min="14844" max="14844" width="10" style="17" customWidth="1"/>
    <col min="14845" max="14845" width="23.33203125" style="17" customWidth="1"/>
    <col min="14846" max="14846" width="2.44140625" style="17" customWidth="1"/>
    <col min="14847" max="14847" width="15" style="17" customWidth="1"/>
    <col min="14848" max="15059" width="10.33203125" style="17" customWidth="1"/>
    <col min="15060" max="15093" width="11.44140625" style="17"/>
    <col min="15094" max="15094" width="3.33203125" style="17" customWidth="1"/>
    <col min="15095" max="15095" width="7.33203125" style="17" bestFit="1" customWidth="1"/>
    <col min="15096" max="15096" width="22.6640625" style="17" bestFit="1" customWidth="1"/>
    <col min="15097" max="15097" width="17.33203125" style="17" customWidth="1"/>
    <col min="15098" max="15098" width="16" style="17" customWidth="1"/>
    <col min="15099" max="15099" width="13.44140625" style="17" customWidth="1"/>
    <col min="15100" max="15100" width="10" style="17" customWidth="1"/>
    <col min="15101" max="15101" width="23.33203125" style="17" customWidth="1"/>
    <col min="15102" max="15102" width="2.44140625" style="17" customWidth="1"/>
    <col min="15103" max="15103" width="15" style="17" customWidth="1"/>
    <col min="15104" max="15315" width="10.33203125" style="17" customWidth="1"/>
    <col min="15316" max="15349" width="11.44140625" style="17"/>
    <col min="15350" max="15350" width="3.33203125" style="17" customWidth="1"/>
    <col min="15351" max="15351" width="7.33203125" style="17" bestFit="1" customWidth="1"/>
    <col min="15352" max="15352" width="22.6640625" style="17" bestFit="1" customWidth="1"/>
    <col min="15353" max="15353" width="17.33203125" style="17" customWidth="1"/>
    <col min="15354" max="15354" width="16" style="17" customWidth="1"/>
    <col min="15355" max="15355" width="13.44140625" style="17" customWidth="1"/>
    <col min="15356" max="15356" width="10" style="17" customWidth="1"/>
    <col min="15357" max="15357" width="23.33203125" style="17" customWidth="1"/>
    <col min="15358" max="15358" width="2.44140625" style="17" customWidth="1"/>
    <col min="15359" max="15359" width="15" style="17" customWidth="1"/>
    <col min="15360" max="15571" width="10.33203125" style="17" customWidth="1"/>
    <col min="15572" max="15605" width="11.44140625" style="17"/>
    <col min="15606" max="15606" width="3.33203125" style="17" customWidth="1"/>
    <col min="15607" max="15607" width="7.33203125" style="17" bestFit="1" customWidth="1"/>
    <col min="15608" max="15608" width="22.6640625" style="17" bestFit="1" customWidth="1"/>
    <col min="15609" max="15609" width="17.33203125" style="17" customWidth="1"/>
    <col min="15610" max="15610" width="16" style="17" customWidth="1"/>
    <col min="15611" max="15611" width="13.44140625" style="17" customWidth="1"/>
    <col min="15612" max="15612" width="10" style="17" customWidth="1"/>
    <col min="15613" max="15613" width="23.33203125" style="17" customWidth="1"/>
    <col min="15614" max="15614" width="2.44140625" style="17" customWidth="1"/>
    <col min="15615" max="15615" width="15" style="17" customWidth="1"/>
    <col min="15616" max="15827" width="10.33203125" style="17" customWidth="1"/>
    <col min="15828" max="15861" width="11.44140625" style="17"/>
    <col min="15862" max="15862" width="3.33203125" style="17" customWidth="1"/>
    <col min="15863" max="15863" width="7.33203125" style="17" bestFit="1" customWidth="1"/>
    <col min="15864" max="15864" width="22.6640625" style="17" bestFit="1" customWidth="1"/>
    <col min="15865" max="15865" width="17.33203125" style="17" customWidth="1"/>
    <col min="15866" max="15866" width="16" style="17" customWidth="1"/>
    <col min="15867" max="15867" width="13.44140625" style="17" customWidth="1"/>
    <col min="15868" max="15868" width="10" style="17" customWidth="1"/>
    <col min="15869" max="15869" width="23.33203125" style="17" customWidth="1"/>
    <col min="15870" max="15870" width="2.44140625" style="17" customWidth="1"/>
    <col min="15871" max="15871" width="15" style="17" customWidth="1"/>
    <col min="15872" max="16083" width="10.33203125" style="17" customWidth="1"/>
    <col min="16084" max="16117" width="11.44140625" style="17"/>
    <col min="16118" max="16118" width="3.33203125" style="17" customWidth="1"/>
    <col min="16119" max="16119" width="7.33203125" style="17" bestFit="1" customWidth="1"/>
    <col min="16120" max="16120" width="22.6640625" style="17" bestFit="1" customWidth="1"/>
    <col min="16121" max="16121" width="17.33203125" style="17" customWidth="1"/>
    <col min="16122" max="16122" width="16" style="17" customWidth="1"/>
    <col min="16123" max="16123" width="13.44140625" style="17" customWidth="1"/>
    <col min="16124" max="16124" width="10" style="17" customWidth="1"/>
    <col min="16125" max="16125" width="23.33203125" style="17" customWidth="1"/>
    <col min="16126" max="16126" width="2.44140625" style="17" customWidth="1"/>
    <col min="16127" max="16127" width="15" style="17" customWidth="1"/>
    <col min="16128" max="16339" width="10.33203125" style="17" customWidth="1"/>
    <col min="16340" max="16383" width="11.44140625" style="17"/>
    <col min="16384" max="16384" width="11.44140625" style="17" customWidth="1"/>
  </cols>
  <sheetData>
    <row r="1" spans="1:211" ht="58.95" customHeight="1">
      <c r="A1" s="250" t="s">
        <v>797</v>
      </c>
      <c r="B1" s="250"/>
      <c r="C1" s="250"/>
      <c r="D1" s="250"/>
      <c r="E1" s="191"/>
      <c r="F1" s="191"/>
      <c r="G1" s="193">
        <f>ÍNDICE!A5</f>
        <v>1001.88</v>
      </c>
      <c r="H1" s="53"/>
    </row>
    <row r="2" spans="1:211" s="14" customFormat="1" ht="40.950000000000003" customHeight="1">
      <c r="A2" s="250"/>
      <c r="B2" s="250"/>
      <c r="C2" s="250"/>
      <c r="D2" s="250"/>
      <c r="E2" s="148"/>
      <c r="F2" s="149" t="s">
        <v>446</v>
      </c>
      <c r="G2" s="55"/>
      <c r="H2" s="68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18"/>
    </row>
    <row r="3" spans="1:211" ht="46.2" customHeight="1">
      <c r="A3" s="124" t="s">
        <v>1</v>
      </c>
      <c r="B3" s="124" t="s">
        <v>0</v>
      </c>
      <c r="C3" s="124" t="s">
        <v>2</v>
      </c>
      <c r="D3" s="124" t="s">
        <v>3</v>
      </c>
      <c r="E3" s="124"/>
      <c r="F3" s="133" t="s">
        <v>390</v>
      </c>
      <c r="G3" s="55"/>
      <c r="H3" s="52"/>
    </row>
    <row r="4" spans="1:211" s="19" customFormat="1" ht="80.25" customHeight="1">
      <c r="A4" s="215"/>
      <c r="B4" s="150" t="s">
        <v>722</v>
      </c>
      <c r="C4" s="151" t="s">
        <v>765</v>
      </c>
      <c r="D4" s="84">
        <f t="shared" ref="D4:D10" si="0">E4*$G$1</f>
        <v>4355.00003664</v>
      </c>
      <c r="E4" s="85">
        <v>4.3468280000000004</v>
      </c>
      <c r="F4" s="87">
        <f t="shared" ref="F4:F10" si="1">+D4*(1-F$1)</f>
        <v>4355.00003664</v>
      </c>
      <c r="I4" s="34"/>
    </row>
    <row r="5" spans="1:211" s="19" customFormat="1" ht="80.25" customHeight="1">
      <c r="A5" s="215"/>
      <c r="B5" s="152" t="s">
        <v>723</v>
      </c>
      <c r="C5" s="153" t="s">
        <v>766</v>
      </c>
      <c r="D5" s="207">
        <f t="shared" si="0"/>
        <v>4355.00003664</v>
      </c>
      <c r="E5" s="86">
        <v>4.3468280000000004</v>
      </c>
      <c r="F5" s="87">
        <f t="shared" si="1"/>
        <v>4355.00003664</v>
      </c>
      <c r="I5" s="34"/>
    </row>
    <row r="6" spans="1:211" s="19" customFormat="1" ht="80.25" customHeight="1">
      <c r="A6" s="215"/>
      <c r="B6" s="150" t="s">
        <v>724</v>
      </c>
      <c r="C6" s="151" t="s">
        <v>767</v>
      </c>
      <c r="D6" s="84">
        <f t="shared" si="0"/>
        <v>4355.00003664</v>
      </c>
      <c r="E6" s="85">
        <v>4.3468280000000004</v>
      </c>
      <c r="F6" s="87">
        <f t="shared" si="1"/>
        <v>4355.00003664</v>
      </c>
      <c r="I6" s="34"/>
    </row>
    <row r="7" spans="1:211" s="19" customFormat="1" ht="80.25" customHeight="1">
      <c r="A7" s="25"/>
      <c r="B7" s="152" t="s">
        <v>715</v>
      </c>
      <c r="C7" s="153" t="s">
        <v>761</v>
      </c>
      <c r="D7" s="207">
        <f t="shared" si="0"/>
        <v>5299.0004271600001</v>
      </c>
      <c r="E7" s="86">
        <v>5.2890569999999997</v>
      </c>
      <c r="F7" s="87">
        <f t="shared" si="1"/>
        <v>5299.0004271600001</v>
      </c>
      <c r="I7" s="34"/>
    </row>
    <row r="8" spans="1:211" s="19" customFormat="1" ht="80.25" customHeight="1">
      <c r="A8" s="215"/>
      <c r="B8" s="150" t="s">
        <v>716</v>
      </c>
      <c r="C8" s="151" t="s">
        <v>792</v>
      </c>
      <c r="D8" s="84">
        <f t="shared" si="0"/>
        <v>3299.0004827999996</v>
      </c>
      <c r="E8" s="85">
        <v>3.2928099999999998</v>
      </c>
      <c r="F8" s="87">
        <f t="shared" si="1"/>
        <v>3299.0004827999996</v>
      </c>
      <c r="I8" s="34"/>
    </row>
    <row r="9" spans="1:211" s="19" customFormat="1" ht="80.25" customHeight="1">
      <c r="A9" s="215"/>
      <c r="B9" s="152" t="s">
        <v>717</v>
      </c>
      <c r="C9" s="153" t="s">
        <v>793</v>
      </c>
      <c r="D9" s="207">
        <f t="shared" si="0"/>
        <v>3299.0004827999996</v>
      </c>
      <c r="E9" s="86">
        <v>3.2928099999999998</v>
      </c>
      <c r="F9" s="87">
        <f t="shared" si="1"/>
        <v>3299.0004827999996</v>
      </c>
    </row>
    <row r="10" spans="1:211" s="19" customFormat="1" ht="80.25" customHeight="1">
      <c r="A10" s="215"/>
      <c r="B10" s="150" t="s">
        <v>718</v>
      </c>
      <c r="C10" s="151" t="s">
        <v>794</v>
      </c>
      <c r="D10" s="84">
        <f t="shared" si="0"/>
        <v>3299.0004827999996</v>
      </c>
      <c r="E10" s="85">
        <v>3.2928099999999998</v>
      </c>
      <c r="F10" s="87">
        <f t="shared" si="1"/>
        <v>3299.0004827999996</v>
      </c>
      <c r="I10" s="34"/>
    </row>
    <row r="11" spans="1:211" s="19" customFormat="1" ht="80.25" customHeight="1">
      <c r="A11" s="215"/>
      <c r="B11" s="152" t="s">
        <v>719</v>
      </c>
      <c r="C11" s="153" t="s">
        <v>762</v>
      </c>
      <c r="D11" s="207">
        <f>E11*$G$1</f>
        <v>3798.9997174800001</v>
      </c>
      <c r="E11" s="86">
        <v>3.791871</v>
      </c>
      <c r="F11" s="87" t="s">
        <v>897</v>
      </c>
      <c r="I11" s="34"/>
    </row>
    <row r="12" spans="1:211" s="19" customFormat="1" ht="80.25" customHeight="1">
      <c r="A12" s="215"/>
      <c r="B12" s="150" t="s">
        <v>720</v>
      </c>
      <c r="C12" s="151" t="s">
        <v>763</v>
      </c>
      <c r="D12" s="84">
        <f>E12*$G$1</f>
        <v>3798.9997174800001</v>
      </c>
      <c r="E12" s="85">
        <v>3.791871</v>
      </c>
      <c r="F12" s="87">
        <f>+D12*(1-F$1)</f>
        <v>3798.9997174800001</v>
      </c>
      <c r="I12" s="34"/>
    </row>
    <row r="13" spans="1:211" s="19" customFormat="1" ht="80.25" customHeight="1">
      <c r="A13" s="215"/>
      <c r="B13" s="152" t="s">
        <v>721</v>
      </c>
      <c r="C13" s="153" t="s">
        <v>764</v>
      </c>
      <c r="D13" s="207">
        <f>E13*$G$1</f>
        <v>3798.9997174800001</v>
      </c>
      <c r="E13" s="86">
        <v>3.791871</v>
      </c>
      <c r="F13" s="87">
        <f>+D13*(1-F$1)</f>
        <v>3798.9997174800001</v>
      </c>
      <c r="I13" s="34"/>
    </row>
    <row r="14" spans="1:211" s="19" customFormat="1" ht="80.25" customHeight="1">
      <c r="A14" s="25"/>
      <c r="B14" s="150" t="s">
        <v>400</v>
      </c>
      <c r="C14" s="151" t="s">
        <v>401</v>
      </c>
      <c r="D14" s="84">
        <f>E14*$G$1</f>
        <v>2148.9999988248001</v>
      </c>
      <c r="E14" s="85">
        <v>2.1449674600000002</v>
      </c>
      <c r="F14" s="87">
        <f>+D14*(1-F$1)</f>
        <v>2148.9999988248001</v>
      </c>
      <c r="I14" s="34"/>
    </row>
    <row r="15" spans="1:211" s="19" customFormat="1" ht="33" customHeight="1">
      <c r="A15" s="251" t="s">
        <v>452</v>
      </c>
      <c r="B15" s="251"/>
      <c r="C15" s="251"/>
      <c r="D15" s="251"/>
      <c r="E15" s="154"/>
      <c r="F15" s="154"/>
    </row>
    <row r="16" spans="1:211" s="19" customFormat="1" ht="14.25" customHeight="1">
      <c r="A16" s="20"/>
      <c r="B16" s="30"/>
      <c r="C16" s="22"/>
      <c r="D16" s="30"/>
      <c r="E16" s="30"/>
      <c r="F16" s="29"/>
    </row>
    <row r="17" spans="1:6" s="19" customFormat="1" ht="14.25" customHeight="1">
      <c r="A17" s="20"/>
      <c r="B17" s="30"/>
      <c r="C17" s="22"/>
      <c r="D17" s="30"/>
      <c r="E17" s="30"/>
      <c r="F17" s="29"/>
    </row>
    <row r="18" spans="1:6" s="19" customFormat="1" ht="14.25" customHeight="1">
      <c r="A18" s="20"/>
      <c r="B18" s="30"/>
      <c r="C18" s="22"/>
      <c r="D18" s="30"/>
      <c r="E18" s="30"/>
      <c r="F18" s="29"/>
    </row>
    <row r="19" spans="1:6" s="19" customFormat="1" ht="14.25" customHeight="1">
      <c r="A19" s="20"/>
      <c r="B19" s="30"/>
      <c r="C19" s="22"/>
      <c r="D19" s="30"/>
      <c r="E19" s="30"/>
      <c r="F19" s="29"/>
    </row>
    <row r="20" spans="1:6" s="19" customFormat="1" ht="14.25" customHeight="1">
      <c r="A20" s="20"/>
      <c r="B20" s="30"/>
      <c r="C20" s="22"/>
      <c r="D20" s="30"/>
      <c r="E20" s="30"/>
      <c r="F20" s="29"/>
    </row>
    <row r="21" spans="1:6" s="19" customFormat="1" ht="14.25" customHeight="1">
      <c r="A21" s="20"/>
      <c r="B21" s="30"/>
      <c r="C21" s="22"/>
      <c r="D21" s="30"/>
      <c r="E21" s="30"/>
      <c r="F21" s="29"/>
    </row>
    <row r="22" spans="1:6" s="19" customFormat="1" ht="14.25" customHeight="1">
      <c r="A22" s="20"/>
      <c r="B22" s="30"/>
      <c r="C22" s="22"/>
      <c r="D22" s="30"/>
      <c r="E22" s="30"/>
      <c r="F22" s="29"/>
    </row>
    <row r="23" spans="1:6" s="19" customFormat="1" ht="14.25" customHeight="1">
      <c r="A23" s="20"/>
      <c r="B23" s="30"/>
      <c r="C23" s="22"/>
      <c r="D23" s="30"/>
      <c r="E23" s="30"/>
      <c r="F23" s="29"/>
    </row>
    <row r="24" spans="1:6" s="19" customFormat="1" ht="14.25" customHeight="1">
      <c r="A24" s="20"/>
      <c r="B24" s="30"/>
      <c r="C24" s="22"/>
      <c r="D24" s="30"/>
      <c r="E24" s="30"/>
      <c r="F24" s="29"/>
    </row>
    <row r="25" spans="1:6" s="19" customFormat="1" ht="14.25" customHeight="1">
      <c r="A25" s="20"/>
      <c r="B25" s="30"/>
      <c r="C25" s="22"/>
      <c r="D25" s="30"/>
      <c r="E25" s="30"/>
      <c r="F25" s="29"/>
    </row>
    <row r="26" spans="1:6" s="19" customFormat="1" ht="14.25" customHeight="1">
      <c r="A26" s="20"/>
      <c r="B26" s="30"/>
      <c r="C26" s="22"/>
      <c r="D26" s="30"/>
      <c r="E26" s="30"/>
      <c r="F26" s="29"/>
    </row>
    <row r="27" spans="1:6" s="19" customFormat="1" ht="14.25" customHeight="1">
      <c r="A27" s="20"/>
      <c r="B27" s="30"/>
      <c r="C27" s="22"/>
      <c r="D27" s="30"/>
      <c r="E27" s="30"/>
      <c r="F27" s="29"/>
    </row>
    <row r="28" spans="1:6" s="19" customFormat="1" ht="14.25" customHeight="1">
      <c r="A28" s="20"/>
      <c r="B28" s="30"/>
      <c r="C28" s="22"/>
      <c r="D28" s="30"/>
      <c r="E28" s="30"/>
      <c r="F28" s="29"/>
    </row>
    <row r="29" spans="1:6" s="19" customFormat="1" ht="14.25" customHeight="1">
      <c r="A29" s="20"/>
      <c r="B29" s="30"/>
      <c r="C29" s="22"/>
      <c r="D29" s="30"/>
      <c r="E29" s="30"/>
      <c r="F29" s="29"/>
    </row>
    <row r="30" spans="1:6" s="19" customFormat="1" ht="14.25" customHeight="1">
      <c r="A30" s="20"/>
      <c r="B30" s="30"/>
      <c r="C30" s="22"/>
      <c r="D30" s="30"/>
      <c r="E30" s="30"/>
      <c r="F30" s="29"/>
    </row>
    <row r="31" spans="1:6" s="19" customFormat="1" ht="14.25" customHeight="1">
      <c r="A31" s="20"/>
      <c r="B31" s="30"/>
      <c r="C31" s="22"/>
      <c r="D31" s="30"/>
      <c r="E31" s="30"/>
      <c r="F31" s="29"/>
    </row>
    <row r="32" spans="1:6" s="19" customFormat="1" ht="14.25" customHeight="1">
      <c r="A32" s="20"/>
      <c r="B32" s="30"/>
      <c r="C32" s="22"/>
      <c r="D32" s="31"/>
      <c r="E32" s="31"/>
      <c r="F32" s="29"/>
    </row>
    <row r="33" spans="1:6" s="19" customFormat="1" ht="14.25" customHeight="1">
      <c r="A33" s="20"/>
      <c r="B33" s="31"/>
      <c r="C33" s="22"/>
      <c r="D33" s="31"/>
      <c r="E33" s="31"/>
      <c r="F33" s="29"/>
    </row>
    <row r="34" spans="1:6" s="19" customFormat="1" ht="14.25" customHeight="1">
      <c r="A34" s="20"/>
      <c r="B34" s="31"/>
      <c r="C34" s="22"/>
      <c r="D34" s="31"/>
      <c r="E34" s="31"/>
      <c r="F34" s="29"/>
    </row>
    <row r="35" spans="1:6" s="19" customFormat="1" ht="14.25" customHeight="1">
      <c r="A35" s="20"/>
      <c r="B35" s="31"/>
      <c r="C35" s="22"/>
      <c r="D35" s="31"/>
      <c r="E35" s="31"/>
      <c r="F35" s="29"/>
    </row>
    <row r="36" spans="1:6" s="19" customFormat="1" ht="14.25" customHeight="1">
      <c r="A36" s="20"/>
      <c r="B36" s="31"/>
      <c r="C36" s="22"/>
      <c r="D36" s="31"/>
      <c r="E36" s="31"/>
      <c r="F36" s="29"/>
    </row>
    <row r="37" spans="1:6" s="19" customFormat="1" ht="14.25" customHeight="1">
      <c r="A37" s="20"/>
      <c r="B37" s="31"/>
      <c r="C37" s="22"/>
      <c r="D37" s="31"/>
      <c r="E37" s="31"/>
      <c r="F37" s="29"/>
    </row>
    <row r="38" spans="1:6" s="19" customFormat="1" ht="14.25" customHeight="1">
      <c r="A38" s="20"/>
      <c r="B38" s="31"/>
      <c r="C38" s="22"/>
      <c r="D38" s="31"/>
      <c r="E38" s="31"/>
      <c r="F38" s="29"/>
    </row>
    <row r="39" spans="1:6" s="19" customFormat="1" ht="14.25" customHeight="1">
      <c r="A39" s="20"/>
      <c r="B39" s="31"/>
      <c r="C39" s="22"/>
      <c r="D39" s="31"/>
      <c r="E39" s="31"/>
      <c r="F39" s="29"/>
    </row>
    <row r="40" spans="1:6" s="19" customFormat="1" ht="14.25" customHeight="1">
      <c r="A40" s="20"/>
      <c r="B40" s="31"/>
      <c r="C40" s="22"/>
      <c r="D40" s="31"/>
      <c r="E40" s="31"/>
      <c r="F40" s="29"/>
    </row>
    <row r="41" spans="1:6" s="19" customFormat="1" ht="14.25" customHeight="1">
      <c r="A41" s="20"/>
      <c r="B41" s="31"/>
      <c r="C41" s="22"/>
      <c r="D41" s="31"/>
      <c r="E41" s="31"/>
      <c r="F41" s="29"/>
    </row>
    <row r="42" spans="1:6" s="19" customFormat="1" ht="14.25" customHeight="1">
      <c r="A42" s="20"/>
      <c r="B42" s="31"/>
      <c r="C42" s="22"/>
      <c r="D42" s="31"/>
      <c r="E42" s="31"/>
      <c r="F42" s="29"/>
    </row>
    <row r="43" spans="1:6" s="19" customFormat="1" ht="14.25" customHeight="1">
      <c r="A43" s="20"/>
      <c r="B43" s="31"/>
      <c r="C43" s="22"/>
      <c r="D43" s="31"/>
      <c r="E43" s="31"/>
      <c r="F43" s="29"/>
    </row>
    <row r="44" spans="1:6" s="19" customFormat="1" ht="14.25" customHeight="1">
      <c r="A44" s="20"/>
      <c r="B44" s="31"/>
      <c r="C44" s="22"/>
      <c r="D44" s="31"/>
      <c r="E44" s="31"/>
      <c r="F44" s="29"/>
    </row>
    <row r="45" spans="1:6" s="19" customFormat="1" ht="14.25" customHeight="1">
      <c r="A45" s="20"/>
      <c r="B45" s="31"/>
      <c r="C45" s="22"/>
      <c r="D45" s="31"/>
      <c r="E45" s="31"/>
      <c r="F45" s="29"/>
    </row>
    <row r="46" spans="1:6" s="19" customFormat="1" ht="14.25" customHeight="1">
      <c r="A46" s="20"/>
      <c r="B46" s="31"/>
      <c r="C46" s="22"/>
      <c r="D46" s="31"/>
      <c r="E46" s="31"/>
      <c r="F46" s="29"/>
    </row>
    <row r="47" spans="1:6" s="19" customFormat="1" ht="14.25" customHeight="1">
      <c r="A47" s="20"/>
      <c r="B47" s="31"/>
      <c r="C47" s="22"/>
      <c r="D47" s="31"/>
      <c r="E47" s="31"/>
      <c r="F47" s="29"/>
    </row>
    <row r="48" spans="1:6" s="19" customFormat="1" ht="14.25" customHeight="1">
      <c r="A48" s="20"/>
      <c r="B48" s="31"/>
      <c r="C48" s="22"/>
      <c r="D48" s="31"/>
      <c r="E48" s="31"/>
      <c r="F48" s="29"/>
    </row>
    <row r="49" spans="1:6" s="19" customFormat="1" ht="14.25" customHeight="1">
      <c r="A49" s="20"/>
      <c r="B49" s="31"/>
      <c r="C49" s="22"/>
      <c r="D49" s="31"/>
      <c r="E49" s="31"/>
      <c r="F49" s="29"/>
    </row>
    <row r="50" spans="1:6" s="19" customFormat="1" ht="14.25" customHeight="1">
      <c r="A50" s="20"/>
      <c r="B50" s="31"/>
      <c r="C50" s="22"/>
      <c r="D50" s="31"/>
      <c r="E50" s="31"/>
      <c r="F50" s="29"/>
    </row>
    <row r="51" spans="1:6" s="19" customFormat="1" ht="14.25" customHeight="1">
      <c r="A51" s="20"/>
      <c r="B51" s="31"/>
      <c r="C51" s="22"/>
      <c r="D51" s="31"/>
      <c r="E51" s="31"/>
      <c r="F51" s="29"/>
    </row>
    <row r="52" spans="1:6" s="19" customFormat="1" ht="14.25" customHeight="1">
      <c r="A52" s="20"/>
      <c r="B52" s="31"/>
      <c r="C52" s="22"/>
      <c r="D52" s="31"/>
      <c r="E52" s="31"/>
      <c r="F52" s="29"/>
    </row>
    <row r="53" spans="1:6" s="19" customFormat="1" ht="14.25" customHeight="1">
      <c r="A53" s="20"/>
      <c r="B53" s="31"/>
      <c r="C53" s="22"/>
      <c r="D53" s="31"/>
      <c r="E53" s="31"/>
      <c r="F53" s="29"/>
    </row>
    <row r="54" spans="1:6" s="19" customFormat="1" ht="14.25" customHeight="1">
      <c r="A54" s="20"/>
      <c r="B54" s="31"/>
      <c r="C54" s="22"/>
      <c r="D54" s="31"/>
      <c r="E54" s="31"/>
      <c r="F54" s="29"/>
    </row>
    <row r="55" spans="1:6" s="19" customFormat="1" ht="14.25" customHeight="1">
      <c r="A55" s="20"/>
      <c r="B55" s="31"/>
      <c r="C55" s="22"/>
      <c r="D55" s="31"/>
      <c r="E55" s="31"/>
      <c r="F55" s="29"/>
    </row>
    <row r="56" spans="1:6" s="19" customFormat="1" ht="14.25" customHeight="1">
      <c r="A56" s="20"/>
      <c r="B56" s="31"/>
      <c r="C56" s="22"/>
      <c r="D56" s="31"/>
      <c r="E56" s="31"/>
      <c r="F56" s="29"/>
    </row>
    <row r="57" spans="1:6" s="19" customFormat="1" ht="14.25" customHeight="1">
      <c r="A57" s="20"/>
      <c r="B57" s="31"/>
      <c r="C57" s="22"/>
      <c r="D57" s="31"/>
      <c r="E57" s="31"/>
      <c r="F57" s="29"/>
    </row>
    <row r="58" spans="1:6" s="19" customFormat="1" ht="14.25" customHeight="1">
      <c r="A58" s="20"/>
      <c r="B58" s="31"/>
      <c r="C58" s="22"/>
      <c r="D58" s="31"/>
      <c r="E58" s="31"/>
      <c r="F58" s="29"/>
    </row>
    <row r="59" spans="1:6" s="19" customFormat="1" ht="14.25" customHeight="1">
      <c r="A59" s="20"/>
      <c r="B59" s="31"/>
      <c r="C59" s="22"/>
      <c r="D59" s="31"/>
      <c r="E59" s="31"/>
      <c r="F59" s="29"/>
    </row>
    <row r="60" spans="1:6" s="19" customFormat="1" ht="14.25" customHeight="1">
      <c r="A60" s="20"/>
      <c r="B60" s="31"/>
      <c r="C60" s="22"/>
      <c r="D60" s="31"/>
      <c r="E60" s="31"/>
      <c r="F60" s="29"/>
    </row>
    <row r="61" spans="1:6" s="19" customFormat="1" ht="14.25" customHeight="1">
      <c r="A61" s="20"/>
      <c r="B61" s="31"/>
      <c r="C61" s="22"/>
      <c r="D61" s="31"/>
      <c r="E61" s="31"/>
      <c r="F61" s="29"/>
    </row>
    <row r="62" spans="1:6" s="19" customFormat="1" ht="14.25" customHeight="1">
      <c r="A62" s="20"/>
      <c r="B62" s="31"/>
      <c r="C62" s="22"/>
      <c r="D62" s="31"/>
      <c r="E62" s="31"/>
      <c r="F62" s="29"/>
    </row>
    <row r="63" spans="1:6" s="19" customFormat="1" ht="14.25" customHeight="1">
      <c r="A63" s="20"/>
      <c r="B63" s="31"/>
      <c r="C63" s="22"/>
      <c r="D63" s="31"/>
      <c r="E63" s="31"/>
      <c r="F63" s="29"/>
    </row>
    <row r="64" spans="1:6" s="19" customFormat="1" ht="14.25" customHeight="1">
      <c r="A64" s="20"/>
      <c r="B64" s="31"/>
      <c r="C64" s="22"/>
      <c r="D64" s="31"/>
      <c r="E64" s="31"/>
      <c r="F64" s="29"/>
    </row>
    <row r="65" spans="1:6" s="19" customFormat="1" ht="14.25" customHeight="1">
      <c r="A65" s="20"/>
      <c r="B65" s="31"/>
      <c r="C65" s="22"/>
      <c r="D65" s="31"/>
      <c r="E65" s="31"/>
      <c r="F65" s="29"/>
    </row>
    <row r="66" spans="1:6" s="19" customFormat="1" ht="14.25" customHeight="1">
      <c r="A66" s="20"/>
      <c r="B66" s="31"/>
      <c r="C66" s="22"/>
      <c r="D66" s="31"/>
      <c r="E66" s="31"/>
      <c r="F66" s="29"/>
    </row>
    <row r="67" spans="1:6" s="19" customFormat="1" ht="14.25" customHeight="1">
      <c r="A67" s="20"/>
      <c r="B67" s="31"/>
      <c r="C67" s="22"/>
      <c r="D67" s="31"/>
      <c r="E67" s="31"/>
      <c r="F67" s="29"/>
    </row>
    <row r="68" spans="1:6" s="19" customFormat="1" ht="14.25" customHeight="1">
      <c r="A68" s="20"/>
      <c r="B68" s="31"/>
      <c r="C68" s="22"/>
      <c r="D68" s="31"/>
      <c r="E68" s="31"/>
      <c r="F68" s="29"/>
    </row>
    <row r="69" spans="1:6" s="19" customFormat="1" ht="14.25" customHeight="1">
      <c r="A69" s="20"/>
      <c r="B69" s="31"/>
      <c r="C69" s="22"/>
      <c r="D69" s="31"/>
      <c r="E69" s="31"/>
      <c r="F69" s="29"/>
    </row>
    <row r="70" spans="1:6" s="19" customFormat="1" ht="14.25" customHeight="1">
      <c r="A70" s="20"/>
      <c r="B70" s="31"/>
      <c r="C70" s="22"/>
      <c r="D70" s="31"/>
      <c r="E70" s="31"/>
      <c r="F70" s="29"/>
    </row>
    <row r="71" spans="1:6" s="19" customFormat="1" ht="14.25" customHeight="1">
      <c r="A71" s="20"/>
      <c r="B71" s="31"/>
      <c r="C71" s="22"/>
      <c r="D71" s="31"/>
      <c r="E71" s="31"/>
      <c r="F71" s="29"/>
    </row>
    <row r="72" spans="1:6" s="19" customFormat="1" ht="14.25" customHeight="1">
      <c r="A72" s="20"/>
      <c r="B72" s="31"/>
      <c r="C72" s="22"/>
      <c r="D72" s="31"/>
      <c r="E72" s="31"/>
      <c r="F72" s="29"/>
    </row>
    <row r="73" spans="1:6" s="19" customFormat="1" ht="14.25" customHeight="1">
      <c r="A73" s="20"/>
      <c r="B73" s="31"/>
      <c r="C73" s="22"/>
      <c r="D73" s="31"/>
      <c r="E73" s="31"/>
      <c r="F73" s="29"/>
    </row>
    <row r="74" spans="1:6" s="19" customFormat="1" ht="14.25" customHeight="1">
      <c r="A74" s="20"/>
      <c r="B74" s="31"/>
      <c r="C74" s="22"/>
      <c r="D74" s="31"/>
      <c r="E74" s="31"/>
      <c r="F74" s="29"/>
    </row>
    <row r="75" spans="1:6" s="19" customFormat="1" ht="14.25" customHeight="1">
      <c r="A75" s="20"/>
      <c r="B75" s="31"/>
      <c r="C75" s="22"/>
      <c r="D75" s="31"/>
      <c r="E75" s="31"/>
      <c r="F75" s="29"/>
    </row>
    <row r="76" spans="1:6" s="19" customFormat="1" ht="14.25" customHeight="1">
      <c r="A76" s="20"/>
      <c r="B76" s="31"/>
      <c r="C76" s="22"/>
      <c r="D76" s="31"/>
      <c r="E76" s="31"/>
      <c r="F76" s="29"/>
    </row>
    <row r="77" spans="1:6" s="19" customFormat="1" ht="14.25" customHeight="1">
      <c r="A77" s="20"/>
      <c r="B77" s="31"/>
      <c r="C77" s="22"/>
      <c r="D77" s="31"/>
      <c r="E77" s="31"/>
      <c r="F77" s="29"/>
    </row>
    <row r="78" spans="1:6" s="19" customFormat="1" ht="14.25" customHeight="1">
      <c r="A78" s="20"/>
      <c r="B78" s="31"/>
      <c r="C78" s="22"/>
      <c r="D78" s="31"/>
      <c r="E78" s="31"/>
      <c r="F78" s="29"/>
    </row>
    <row r="79" spans="1:6" s="19" customFormat="1" ht="14.25" customHeight="1">
      <c r="A79" s="20"/>
      <c r="B79" s="31"/>
      <c r="C79" s="22"/>
      <c r="D79" s="31"/>
      <c r="E79" s="31"/>
      <c r="F79" s="29"/>
    </row>
    <row r="80" spans="1:6" s="19" customFormat="1" ht="14.25" customHeight="1">
      <c r="A80" s="20"/>
      <c r="B80" s="31"/>
      <c r="C80" s="22"/>
      <c r="D80" s="31"/>
      <c r="E80" s="31"/>
      <c r="F80" s="29"/>
    </row>
    <row r="81" spans="1:6" s="19" customFormat="1" ht="14.25" customHeight="1">
      <c r="A81" s="20"/>
      <c r="B81" s="31"/>
      <c r="C81" s="22"/>
      <c r="D81" s="31"/>
      <c r="E81" s="31"/>
      <c r="F81" s="29"/>
    </row>
    <row r="82" spans="1:6" s="19" customFormat="1" ht="14.25" customHeight="1">
      <c r="A82" s="20"/>
      <c r="B82" s="31"/>
      <c r="C82" s="22"/>
      <c r="D82" s="31"/>
      <c r="E82" s="31"/>
      <c r="F82" s="29"/>
    </row>
    <row r="83" spans="1:6" s="19" customFormat="1" ht="14.25" customHeight="1">
      <c r="A83" s="20"/>
      <c r="B83" s="31"/>
      <c r="C83" s="22"/>
      <c r="D83" s="31"/>
      <c r="E83" s="31"/>
      <c r="F83" s="29"/>
    </row>
    <row r="84" spans="1:6" s="19" customFormat="1" ht="14.25" customHeight="1">
      <c r="A84" s="20"/>
      <c r="B84" s="31"/>
      <c r="C84" s="22"/>
      <c r="D84" s="31"/>
      <c r="E84" s="31"/>
      <c r="F84" s="29"/>
    </row>
    <row r="85" spans="1:6" s="19" customFormat="1" ht="14.25" customHeight="1">
      <c r="A85" s="20"/>
      <c r="B85" s="31"/>
      <c r="C85" s="22"/>
      <c r="D85" s="31"/>
      <c r="E85" s="31"/>
      <c r="F85" s="29"/>
    </row>
    <row r="86" spans="1:6" s="19" customFormat="1" ht="14.25" customHeight="1">
      <c r="A86" s="20"/>
      <c r="B86" s="31"/>
      <c r="C86" s="22"/>
      <c r="D86" s="31"/>
      <c r="E86" s="31"/>
      <c r="F86" s="29"/>
    </row>
    <row r="87" spans="1:6" s="19" customFormat="1" ht="14.25" customHeight="1">
      <c r="A87" s="20"/>
      <c r="B87" s="31"/>
      <c r="C87" s="22"/>
      <c r="D87" s="31"/>
      <c r="E87" s="31"/>
      <c r="F87" s="29"/>
    </row>
    <row r="88" spans="1:6" s="19" customFormat="1" ht="14.25" customHeight="1">
      <c r="A88" s="20"/>
      <c r="B88" s="31"/>
      <c r="C88" s="22"/>
      <c r="D88" s="31"/>
      <c r="E88" s="31"/>
      <c r="F88" s="29"/>
    </row>
    <row r="89" spans="1:6" s="19" customFormat="1" ht="14.25" customHeight="1">
      <c r="A89" s="20"/>
      <c r="B89" s="31"/>
      <c r="C89" s="22"/>
      <c r="D89" s="31"/>
      <c r="E89" s="31"/>
      <c r="F89" s="29"/>
    </row>
    <row r="90" spans="1:6" s="19" customFormat="1" ht="14.25" customHeight="1">
      <c r="A90" s="20"/>
      <c r="B90" s="31"/>
      <c r="C90" s="22"/>
      <c r="D90" s="31"/>
      <c r="E90" s="31"/>
      <c r="F90" s="29"/>
    </row>
    <row r="91" spans="1:6" s="19" customFormat="1" ht="14.25" customHeight="1">
      <c r="A91" s="20"/>
      <c r="B91" s="31"/>
      <c r="C91" s="22"/>
      <c r="D91" s="31"/>
      <c r="E91" s="31"/>
      <c r="F91" s="29"/>
    </row>
    <row r="92" spans="1:6" s="19" customFormat="1" ht="14.25" customHeight="1">
      <c r="A92" s="20"/>
      <c r="B92" s="31"/>
      <c r="C92" s="22"/>
      <c r="D92" s="31"/>
      <c r="E92" s="31"/>
      <c r="F92" s="29"/>
    </row>
    <row r="93" spans="1:6" s="19" customFormat="1" ht="14.25" customHeight="1">
      <c r="A93" s="20"/>
      <c r="B93" s="31"/>
      <c r="C93" s="22"/>
      <c r="D93" s="31"/>
      <c r="E93" s="31"/>
      <c r="F93" s="29"/>
    </row>
    <row r="94" spans="1:6" s="19" customFormat="1" ht="14.25" customHeight="1">
      <c r="A94" s="20"/>
      <c r="B94" s="31"/>
      <c r="C94" s="22"/>
      <c r="D94" s="31"/>
      <c r="E94" s="31"/>
      <c r="F94" s="29"/>
    </row>
    <row r="95" spans="1:6" s="19" customFormat="1" ht="14.25" customHeight="1">
      <c r="A95" s="20"/>
      <c r="B95" s="31"/>
      <c r="C95" s="22"/>
      <c r="D95" s="31"/>
      <c r="E95" s="31"/>
      <c r="F95" s="29"/>
    </row>
    <row r="96" spans="1:6" s="19" customFormat="1" ht="14.25" customHeight="1">
      <c r="A96" s="20"/>
      <c r="B96" s="31"/>
      <c r="C96" s="22"/>
      <c r="D96" s="31"/>
      <c r="E96" s="31"/>
      <c r="F96" s="29"/>
    </row>
    <row r="97" spans="1:6" s="19" customFormat="1" ht="14.25" customHeight="1">
      <c r="A97" s="20"/>
      <c r="B97" s="31"/>
      <c r="C97" s="22"/>
      <c r="D97" s="31"/>
      <c r="E97" s="31"/>
      <c r="F97" s="29"/>
    </row>
    <row r="98" spans="1:6" s="19" customFormat="1" ht="14.25" customHeight="1">
      <c r="A98" s="20"/>
      <c r="B98" s="31"/>
      <c r="C98" s="22"/>
      <c r="D98" s="31"/>
      <c r="E98" s="31"/>
      <c r="F98" s="29"/>
    </row>
    <row r="99" spans="1:6" s="19" customFormat="1" ht="14.25" customHeight="1">
      <c r="A99" s="20"/>
      <c r="B99" s="31"/>
      <c r="C99" s="22"/>
      <c r="D99" s="31"/>
      <c r="E99" s="31"/>
      <c r="F99" s="29"/>
    </row>
    <row r="100" spans="1:6" s="19" customFormat="1" ht="14.25" customHeight="1">
      <c r="A100" s="20"/>
      <c r="B100" s="31"/>
      <c r="C100" s="22"/>
      <c r="D100" s="31"/>
      <c r="E100" s="31"/>
      <c r="F100" s="29"/>
    </row>
    <row r="101" spans="1:6" s="19" customFormat="1" ht="14.25" customHeight="1">
      <c r="A101" s="20"/>
      <c r="B101" s="31"/>
      <c r="C101" s="22"/>
      <c r="D101" s="31"/>
      <c r="E101" s="31"/>
      <c r="F101" s="29"/>
    </row>
    <row r="102" spans="1:6" s="19" customFormat="1" ht="14.25" customHeight="1">
      <c r="A102" s="20"/>
      <c r="B102" s="31"/>
      <c r="C102" s="22"/>
      <c r="D102" s="31"/>
      <c r="E102" s="31"/>
      <c r="F102" s="29"/>
    </row>
    <row r="103" spans="1:6" s="19" customFormat="1" ht="14.25" customHeight="1">
      <c r="A103" s="20"/>
      <c r="B103" s="31"/>
      <c r="C103" s="22"/>
      <c r="D103" s="31"/>
      <c r="E103" s="31"/>
      <c r="F103" s="29"/>
    </row>
    <row r="104" spans="1:6" s="19" customFormat="1" ht="14.25" customHeight="1">
      <c r="A104" s="20"/>
      <c r="B104" s="31"/>
      <c r="C104" s="22"/>
      <c r="D104" s="31"/>
      <c r="E104" s="31"/>
      <c r="F104" s="29"/>
    </row>
    <row r="105" spans="1:6" s="19" customFormat="1" ht="14.25" customHeight="1">
      <c r="A105" s="20"/>
      <c r="B105" s="31"/>
      <c r="C105" s="22"/>
      <c r="D105" s="31"/>
      <c r="E105" s="31"/>
      <c r="F105" s="29"/>
    </row>
    <row r="106" spans="1:6" s="19" customFormat="1" ht="14.25" customHeight="1">
      <c r="A106" s="20"/>
      <c r="B106" s="31"/>
      <c r="C106" s="22"/>
      <c r="D106" s="31"/>
      <c r="E106" s="31"/>
      <c r="F106" s="29"/>
    </row>
    <row r="107" spans="1:6" s="19" customFormat="1" ht="14.25" customHeight="1">
      <c r="A107" s="20"/>
      <c r="B107" s="31"/>
      <c r="C107" s="22"/>
      <c r="D107" s="31"/>
      <c r="E107" s="31"/>
      <c r="F107" s="29"/>
    </row>
    <row r="108" spans="1:6" s="19" customFormat="1" ht="14.25" customHeight="1">
      <c r="A108" s="20"/>
      <c r="B108" s="31"/>
      <c r="C108" s="22"/>
      <c r="D108" s="31"/>
      <c r="E108" s="31"/>
      <c r="F108" s="29"/>
    </row>
    <row r="109" spans="1:6" s="19" customFormat="1" ht="14.25" customHeight="1">
      <c r="A109" s="20"/>
      <c r="B109" s="31"/>
      <c r="C109" s="22"/>
      <c r="D109" s="31"/>
      <c r="E109" s="31"/>
      <c r="F109" s="29"/>
    </row>
    <row r="110" spans="1:6" s="19" customFormat="1" ht="14.25" customHeight="1">
      <c r="A110" s="20"/>
      <c r="B110" s="31"/>
      <c r="C110" s="22"/>
      <c r="D110" s="31"/>
      <c r="E110" s="31"/>
      <c r="F110" s="29"/>
    </row>
    <row r="111" spans="1:6" s="19" customFormat="1" ht="14.25" customHeight="1">
      <c r="A111" s="20"/>
      <c r="B111" s="31"/>
      <c r="C111" s="22"/>
      <c r="D111" s="31"/>
      <c r="E111" s="31"/>
      <c r="F111" s="29"/>
    </row>
    <row r="112" spans="1:6" s="19" customFormat="1" ht="14.25" customHeight="1">
      <c r="A112" s="20"/>
      <c r="B112" s="31"/>
      <c r="C112" s="22"/>
      <c r="D112" s="31"/>
      <c r="E112" s="31"/>
      <c r="F112" s="29"/>
    </row>
    <row r="113" spans="1:6" s="19" customFormat="1" ht="14.25" customHeight="1">
      <c r="A113" s="20"/>
      <c r="B113" s="31"/>
      <c r="C113" s="22"/>
      <c r="D113" s="31"/>
      <c r="E113" s="31"/>
      <c r="F113" s="29"/>
    </row>
    <row r="114" spans="1:6" s="19" customFormat="1" ht="14.25" customHeight="1">
      <c r="A114" s="20"/>
      <c r="B114" s="31"/>
      <c r="C114" s="22"/>
      <c r="D114" s="31"/>
      <c r="E114" s="31"/>
      <c r="F114" s="29"/>
    </row>
    <row r="115" spans="1:6" s="19" customFormat="1" ht="14.25" customHeight="1">
      <c r="A115" s="20"/>
      <c r="B115" s="31"/>
      <c r="C115" s="22"/>
      <c r="D115" s="31"/>
      <c r="E115" s="31"/>
      <c r="F115" s="29"/>
    </row>
    <row r="116" spans="1:6" s="19" customFormat="1" ht="14.25" customHeight="1">
      <c r="A116" s="20"/>
      <c r="B116" s="31"/>
      <c r="C116" s="22"/>
      <c r="D116" s="31"/>
      <c r="E116" s="31"/>
      <c r="F116" s="29"/>
    </row>
    <row r="117" spans="1:6" s="19" customFormat="1" ht="14.25" customHeight="1">
      <c r="A117" s="20"/>
      <c r="B117" s="31"/>
      <c r="C117" s="22"/>
      <c r="D117" s="31"/>
      <c r="E117" s="31"/>
      <c r="F117" s="29"/>
    </row>
    <row r="118" spans="1:6" s="19" customFormat="1" ht="14.25" customHeight="1">
      <c r="A118" s="20"/>
      <c r="B118" s="31"/>
      <c r="C118" s="22"/>
      <c r="D118" s="31"/>
      <c r="E118" s="31"/>
      <c r="F118" s="29"/>
    </row>
    <row r="119" spans="1:6" s="19" customFormat="1" ht="14.25" customHeight="1">
      <c r="A119" s="25"/>
      <c r="B119" s="31"/>
      <c r="C119" s="26"/>
      <c r="D119" s="31"/>
      <c r="E119" s="31"/>
      <c r="F119" s="29"/>
    </row>
    <row r="120" spans="1:6" s="19" customFormat="1" ht="14.25" customHeight="1">
      <c r="A120" s="25"/>
      <c r="B120" s="31"/>
      <c r="C120" s="26"/>
      <c r="D120" s="31"/>
      <c r="E120" s="31"/>
      <c r="F120" s="29"/>
    </row>
    <row r="121" spans="1:6" s="19" customFormat="1" ht="14.25" customHeight="1">
      <c r="A121" s="25"/>
      <c r="B121" s="31"/>
      <c r="C121" s="26"/>
      <c r="D121" s="31"/>
      <c r="E121" s="31"/>
      <c r="F121" s="29"/>
    </row>
  </sheetData>
  <mergeCells count="2">
    <mergeCell ref="A1:D2"/>
    <mergeCell ref="A15:D15"/>
  </mergeCells>
  <printOptions horizontalCentered="1" verticalCentered="1"/>
  <pageMargins left="0" right="0" top="0" bottom="0" header="0" footer="0"/>
  <pageSetup paperSize="9" orientation="portrait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DA32-60B7-4E94-8AF8-F9F9407A4B59}">
  <sheetPr>
    <tabColor theme="0"/>
  </sheetPr>
  <dimension ref="A1:I56"/>
  <sheetViews>
    <sheetView showGridLines="0" showWhiteSpace="0" zoomScale="150" zoomScaleNormal="150" zoomScaleSheetLayoutView="90" zoomScalePageLayoutView="116" workbookViewId="0">
      <selection activeCell="H1" sqref="H1"/>
    </sheetView>
  </sheetViews>
  <sheetFormatPr baseColWidth="10" defaultColWidth="10.33203125" defaultRowHeight="15.6"/>
  <cols>
    <col min="1" max="1" width="0.44140625" style="1" customWidth="1"/>
    <col min="2" max="2" width="12.6640625" style="6" customWidth="1"/>
    <col min="3" max="3" width="10.6640625" style="6" customWidth="1"/>
    <col min="4" max="4" width="27.6640625" style="10" customWidth="1"/>
    <col min="5" max="5" width="13.109375" style="10" customWidth="1"/>
    <col min="6" max="6" width="10.6640625" style="10" customWidth="1"/>
    <col min="7" max="7" width="13.6640625" style="11" customWidth="1"/>
    <col min="8" max="8" width="14.6640625" style="6" customWidth="1"/>
    <col min="9" max="9" width="4.109375" style="6" customWidth="1"/>
    <col min="10" max="189" width="10.33203125" style="6" customWidth="1"/>
    <col min="190" max="248" width="8" style="6" customWidth="1"/>
    <col min="249" max="249" width="1.44140625" style="6" customWidth="1"/>
    <col min="250" max="251" width="22.33203125" style="6" customWidth="1"/>
    <col min="252" max="252" width="59.6640625" style="6" customWidth="1"/>
    <col min="253" max="253" width="15.44140625" style="6" customWidth="1"/>
    <col min="254" max="254" width="10.33203125" style="6"/>
    <col min="255" max="255" width="0.44140625" style="6" customWidth="1"/>
    <col min="256" max="256" width="12.6640625" style="6" customWidth="1"/>
    <col min="257" max="257" width="10.6640625" style="6" customWidth="1"/>
    <col min="258" max="258" width="27.6640625" style="6" customWidth="1"/>
    <col min="259" max="259" width="13.109375" style="6" customWidth="1"/>
    <col min="260" max="260" width="10.6640625" style="6" customWidth="1"/>
    <col min="261" max="261" width="13.6640625" style="6" customWidth="1"/>
    <col min="262" max="262" width="14.6640625" style="6" customWidth="1"/>
    <col min="263" max="263" width="2.109375" style="6" customWidth="1"/>
    <col min="264" max="264" width="4.109375" style="6" customWidth="1"/>
    <col min="265" max="445" width="10.33203125" style="6"/>
    <col min="446" max="504" width="8" style="6" customWidth="1"/>
    <col min="505" max="505" width="1.44140625" style="6" customWidth="1"/>
    <col min="506" max="507" width="22.33203125" style="6" customWidth="1"/>
    <col min="508" max="508" width="59.6640625" style="6" customWidth="1"/>
    <col min="509" max="509" width="15.44140625" style="6" customWidth="1"/>
    <col min="510" max="510" width="10.33203125" style="6"/>
    <col min="511" max="511" width="0.44140625" style="6" customWidth="1"/>
    <col min="512" max="512" width="12.6640625" style="6" customWidth="1"/>
    <col min="513" max="513" width="10.6640625" style="6" customWidth="1"/>
    <col min="514" max="514" width="27.6640625" style="6" customWidth="1"/>
    <col min="515" max="515" width="13.109375" style="6" customWidth="1"/>
    <col min="516" max="516" width="10.6640625" style="6" customWidth="1"/>
    <col min="517" max="517" width="13.6640625" style="6" customWidth="1"/>
    <col min="518" max="518" width="14.6640625" style="6" customWidth="1"/>
    <col min="519" max="519" width="2.109375" style="6" customWidth="1"/>
    <col min="520" max="520" width="4.109375" style="6" customWidth="1"/>
    <col min="521" max="701" width="10.33203125" style="6"/>
    <col min="702" max="760" width="8" style="6" customWidth="1"/>
    <col min="761" max="761" width="1.44140625" style="6" customWidth="1"/>
    <col min="762" max="763" width="22.33203125" style="6" customWidth="1"/>
    <col min="764" max="764" width="59.6640625" style="6" customWidth="1"/>
    <col min="765" max="765" width="15.44140625" style="6" customWidth="1"/>
    <col min="766" max="766" width="10.33203125" style="6"/>
    <col min="767" max="767" width="0.44140625" style="6" customWidth="1"/>
    <col min="768" max="768" width="12.6640625" style="6" customWidth="1"/>
    <col min="769" max="769" width="10.6640625" style="6" customWidth="1"/>
    <col min="770" max="770" width="27.6640625" style="6" customWidth="1"/>
    <col min="771" max="771" width="13.109375" style="6" customWidth="1"/>
    <col min="772" max="772" width="10.6640625" style="6" customWidth="1"/>
    <col min="773" max="773" width="13.6640625" style="6" customWidth="1"/>
    <col min="774" max="774" width="14.6640625" style="6" customWidth="1"/>
    <col min="775" max="775" width="2.109375" style="6" customWidth="1"/>
    <col min="776" max="776" width="4.109375" style="6" customWidth="1"/>
    <col min="777" max="957" width="10.33203125" style="6"/>
    <col min="958" max="1016" width="8" style="6" customWidth="1"/>
    <col min="1017" max="1017" width="1.44140625" style="6" customWidth="1"/>
    <col min="1018" max="1019" width="22.33203125" style="6" customWidth="1"/>
    <col min="1020" max="1020" width="59.6640625" style="6" customWidth="1"/>
    <col min="1021" max="1021" width="15.44140625" style="6" customWidth="1"/>
    <col min="1022" max="1022" width="10.33203125" style="6"/>
    <col min="1023" max="1023" width="0.44140625" style="6" customWidth="1"/>
    <col min="1024" max="1024" width="12.6640625" style="6" customWidth="1"/>
    <col min="1025" max="1025" width="10.6640625" style="6" customWidth="1"/>
    <col min="1026" max="1026" width="27.6640625" style="6" customWidth="1"/>
    <col min="1027" max="1027" width="13.109375" style="6" customWidth="1"/>
    <col min="1028" max="1028" width="10.6640625" style="6" customWidth="1"/>
    <col min="1029" max="1029" width="13.6640625" style="6" customWidth="1"/>
    <col min="1030" max="1030" width="14.6640625" style="6" customWidth="1"/>
    <col min="1031" max="1031" width="2.109375" style="6" customWidth="1"/>
    <col min="1032" max="1032" width="4.109375" style="6" customWidth="1"/>
    <col min="1033" max="1213" width="10.33203125" style="6"/>
    <col min="1214" max="1272" width="8" style="6" customWidth="1"/>
    <col min="1273" max="1273" width="1.44140625" style="6" customWidth="1"/>
    <col min="1274" max="1275" width="22.33203125" style="6" customWidth="1"/>
    <col min="1276" max="1276" width="59.6640625" style="6" customWidth="1"/>
    <col min="1277" max="1277" width="15.44140625" style="6" customWidth="1"/>
    <col min="1278" max="1278" width="10.33203125" style="6"/>
    <col min="1279" max="1279" width="0.44140625" style="6" customWidth="1"/>
    <col min="1280" max="1280" width="12.6640625" style="6" customWidth="1"/>
    <col min="1281" max="1281" width="10.6640625" style="6" customWidth="1"/>
    <col min="1282" max="1282" width="27.6640625" style="6" customWidth="1"/>
    <col min="1283" max="1283" width="13.109375" style="6" customWidth="1"/>
    <col min="1284" max="1284" width="10.6640625" style="6" customWidth="1"/>
    <col min="1285" max="1285" width="13.6640625" style="6" customWidth="1"/>
    <col min="1286" max="1286" width="14.6640625" style="6" customWidth="1"/>
    <col min="1287" max="1287" width="2.109375" style="6" customWidth="1"/>
    <col min="1288" max="1288" width="4.109375" style="6" customWidth="1"/>
    <col min="1289" max="1469" width="10.33203125" style="6"/>
    <col min="1470" max="1528" width="8" style="6" customWidth="1"/>
    <col min="1529" max="1529" width="1.44140625" style="6" customWidth="1"/>
    <col min="1530" max="1531" width="22.33203125" style="6" customWidth="1"/>
    <col min="1532" max="1532" width="59.6640625" style="6" customWidth="1"/>
    <col min="1533" max="1533" width="15.44140625" style="6" customWidth="1"/>
    <col min="1534" max="1534" width="10.33203125" style="6"/>
    <col min="1535" max="1535" width="0.44140625" style="6" customWidth="1"/>
    <col min="1536" max="1536" width="12.6640625" style="6" customWidth="1"/>
    <col min="1537" max="1537" width="10.6640625" style="6" customWidth="1"/>
    <col min="1538" max="1538" width="27.6640625" style="6" customWidth="1"/>
    <col min="1539" max="1539" width="13.109375" style="6" customWidth="1"/>
    <col min="1540" max="1540" width="10.6640625" style="6" customWidth="1"/>
    <col min="1541" max="1541" width="13.6640625" style="6" customWidth="1"/>
    <col min="1542" max="1542" width="14.6640625" style="6" customWidth="1"/>
    <col min="1543" max="1543" width="2.109375" style="6" customWidth="1"/>
    <col min="1544" max="1544" width="4.109375" style="6" customWidth="1"/>
    <col min="1545" max="1725" width="10.33203125" style="6"/>
    <col min="1726" max="1784" width="8" style="6" customWidth="1"/>
    <col min="1785" max="1785" width="1.44140625" style="6" customWidth="1"/>
    <col min="1786" max="1787" width="22.33203125" style="6" customWidth="1"/>
    <col min="1788" max="1788" width="59.6640625" style="6" customWidth="1"/>
    <col min="1789" max="1789" width="15.44140625" style="6" customWidth="1"/>
    <col min="1790" max="1790" width="10.33203125" style="6"/>
    <col min="1791" max="1791" width="0.44140625" style="6" customWidth="1"/>
    <col min="1792" max="1792" width="12.6640625" style="6" customWidth="1"/>
    <col min="1793" max="1793" width="10.6640625" style="6" customWidth="1"/>
    <col min="1794" max="1794" width="27.6640625" style="6" customWidth="1"/>
    <col min="1795" max="1795" width="13.109375" style="6" customWidth="1"/>
    <col min="1796" max="1796" width="10.6640625" style="6" customWidth="1"/>
    <col min="1797" max="1797" width="13.6640625" style="6" customWidth="1"/>
    <col min="1798" max="1798" width="14.6640625" style="6" customWidth="1"/>
    <col min="1799" max="1799" width="2.109375" style="6" customWidth="1"/>
    <col min="1800" max="1800" width="4.109375" style="6" customWidth="1"/>
    <col min="1801" max="1981" width="10.33203125" style="6"/>
    <col min="1982" max="2040" width="8" style="6" customWidth="1"/>
    <col min="2041" max="2041" width="1.44140625" style="6" customWidth="1"/>
    <col min="2042" max="2043" width="22.33203125" style="6" customWidth="1"/>
    <col min="2044" max="2044" width="59.6640625" style="6" customWidth="1"/>
    <col min="2045" max="2045" width="15.44140625" style="6" customWidth="1"/>
    <col min="2046" max="2046" width="10.33203125" style="6"/>
    <col min="2047" max="2047" width="0.44140625" style="6" customWidth="1"/>
    <col min="2048" max="2048" width="12.6640625" style="6" customWidth="1"/>
    <col min="2049" max="2049" width="10.6640625" style="6" customWidth="1"/>
    <col min="2050" max="2050" width="27.6640625" style="6" customWidth="1"/>
    <col min="2051" max="2051" width="13.109375" style="6" customWidth="1"/>
    <col min="2052" max="2052" width="10.6640625" style="6" customWidth="1"/>
    <col min="2053" max="2053" width="13.6640625" style="6" customWidth="1"/>
    <col min="2054" max="2054" width="14.6640625" style="6" customWidth="1"/>
    <col min="2055" max="2055" width="2.109375" style="6" customWidth="1"/>
    <col min="2056" max="2056" width="4.109375" style="6" customWidth="1"/>
    <col min="2057" max="2237" width="10.33203125" style="6"/>
    <col min="2238" max="2296" width="8" style="6" customWidth="1"/>
    <col min="2297" max="2297" width="1.44140625" style="6" customWidth="1"/>
    <col min="2298" max="2299" width="22.33203125" style="6" customWidth="1"/>
    <col min="2300" max="2300" width="59.6640625" style="6" customWidth="1"/>
    <col min="2301" max="2301" width="15.44140625" style="6" customWidth="1"/>
    <col min="2302" max="2302" width="10.33203125" style="6"/>
    <col min="2303" max="2303" width="0.44140625" style="6" customWidth="1"/>
    <col min="2304" max="2304" width="12.6640625" style="6" customWidth="1"/>
    <col min="2305" max="2305" width="10.6640625" style="6" customWidth="1"/>
    <col min="2306" max="2306" width="27.6640625" style="6" customWidth="1"/>
    <col min="2307" max="2307" width="13.109375" style="6" customWidth="1"/>
    <col min="2308" max="2308" width="10.6640625" style="6" customWidth="1"/>
    <col min="2309" max="2309" width="13.6640625" style="6" customWidth="1"/>
    <col min="2310" max="2310" width="14.6640625" style="6" customWidth="1"/>
    <col min="2311" max="2311" width="2.109375" style="6" customWidth="1"/>
    <col min="2312" max="2312" width="4.109375" style="6" customWidth="1"/>
    <col min="2313" max="2493" width="10.33203125" style="6"/>
    <col min="2494" max="2552" width="8" style="6" customWidth="1"/>
    <col min="2553" max="2553" width="1.44140625" style="6" customWidth="1"/>
    <col min="2554" max="2555" width="22.33203125" style="6" customWidth="1"/>
    <col min="2556" max="2556" width="59.6640625" style="6" customWidth="1"/>
    <col min="2557" max="2557" width="15.44140625" style="6" customWidth="1"/>
    <col min="2558" max="2558" width="10.33203125" style="6"/>
    <col min="2559" max="2559" width="0.44140625" style="6" customWidth="1"/>
    <col min="2560" max="2560" width="12.6640625" style="6" customWidth="1"/>
    <col min="2561" max="2561" width="10.6640625" style="6" customWidth="1"/>
    <col min="2562" max="2562" width="27.6640625" style="6" customWidth="1"/>
    <col min="2563" max="2563" width="13.109375" style="6" customWidth="1"/>
    <col min="2564" max="2564" width="10.6640625" style="6" customWidth="1"/>
    <col min="2565" max="2565" width="13.6640625" style="6" customWidth="1"/>
    <col min="2566" max="2566" width="14.6640625" style="6" customWidth="1"/>
    <col min="2567" max="2567" width="2.109375" style="6" customWidth="1"/>
    <col min="2568" max="2568" width="4.109375" style="6" customWidth="1"/>
    <col min="2569" max="2749" width="10.33203125" style="6"/>
    <col min="2750" max="2808" width="8" style="6" customWidth="1"/>
    <col min="2809" max="2809" width="1.44140625" style="6" customWidth="1"/>
    <col min="2810" max="2811" width="22.33203125" style="6" customWidth="1"/>
    <col min="2812" max="2812" width="59.6640625" style="6" customWidth="1"/>
    <col min="2813" max="2813" width="15.44140625" style="6" customWidth="1"/>
    <col min="2814" max="2814" width="10.33203125" style="6"/>
    <col min="2815" max="2815" width="0.44140625" style="6" customWidth="1"/>
    <col min="2816" max="2816" width="12.6640625" style="6" customWidth="1"/>
    <col min="2817" max="2817" width="10.6640625" style="6" customWidth="1"/>
    <col min="2818" max="2818" width="27.6640625" style="6" customWidth="1"/>
    <col min="2819" max="2819" width="13.109375" style="6" customWidth="1"/>
    <col min="2820" max="2820" width="10.6640625" style="6" customWidth="1"/>
    <col min="2821" max="2821" width="13.6640625" style="6" customWidth="1"/>
    <col min="2822" max="2822" width="14.6640625" style="6" customWidth="1"/>
    <col min="2823" max="2823" width="2.109375" style="6" customWidth="1"/>
    <col min="2824" max="2824" width="4.109375" style="6" customWidth="1"/>
    <col min="2825" max="3005" width="10.33203125" style="6"/>
    <col min="3006" max="3064" width="8" style="6" customWidth="1"/>
    <col min="3065" max="3065" width="1.44140625" style="6" customWidth="1"/>
    <col min="3066" max="3067" width="22.33203125" style="6" customWidth="1"/>
    <col min="3068" max="3068" width="59.6640625" style="6" customWidth="1"/>
    <col min="3069" max="3069" width="15.44140625" style="6" customWidth="1"/>
    <col min="3070" max="3070" width="10.33203125" style="6"/>
    <col min="3071" max="3071" width="0.44140625" style="6" customWidth="1"/>
    <col min="3072" max="3072" width="12.6640625" style="6" customWidth="1"/>
    <col min="3073" max="3073" width="10.6640625" style="6" customWidth="1"/>
    <col min="3074" max="3074" width="27.6640625" style="6" customWidth="1"/>
    <col min="3075" max="3075" width="13.109375" style="6" customWidth="1"/>
    <col min="3076" max="3076" width="10.6640625" style="6" customWidth="1"/>
    <col min="3077" max="3077" width="13.6640625" style="6" customWidth="1"/>
    <col min="3078" max="3078" width="14.6640625" style="6" customWidth="1"/>
    <col min="3079" max="3079" width="2.109375" style="6" customWidth="1"/>
    <col min="3080" max="3080" width="4.109375" style="6" customWidth="1"/>
    <col min="3081" max="3261" width="10.33203125" style="6"/>
    <col min="3262" max="3320" width="8" style="6" customWidth="1"/>
    <col min="3321" max="3321" width="1.44140625" style="6" customWidth="1"/>
    <col min="3322" max="3323" width="22.33203125" style="6" customWidth="1"/>
    <col min="3324" max="3324" width="59.6640625" style="6" customWidth="1"/>
    <col min="3325" max="3325" width="15.44140625" style="6" customWidth="1"/>
    <col min="3326" max="3326" width="10.33203125" style="6"/>
    <col min="3327" max="3327" width="0.44140625" style="6" customWidth="1"/>
    <col min="3328" max="3328" width="12.6640625" style="6" customWidth="1"/>
    <col min="3329" max="3329" width="10.6640625" style="6" customWidth="1"/>
    <col min="3330" max="3330" width="27.6640625" style="6" customWidth="1"/>
    <col min="3331" max="3331" width="13.109375" style="6" customWidth="1"/>
    <col min="3332" max="3332" width="10.6640625" style="6" customWidth="1"/>
    <col min="3333" max="3333" width="13.6640625" style="6" customWidth="1"/>
    <col min="3334" max="3334" width="14.6640625" style="6" customWidth="1"/>
    <col min="3335" max="3335" width="2.109375" style="6" customWidth="1"/>
    <col min="3336" max="3336" width="4.109375" style="6" customWidth="1"/>
    <col min="3337" max="3517" width="10.33203125" style="6"/>
    <col min="3518" max="3576" width="8" style="6" customWidth="1"/>
    <col min="3577" max="3577" width="1.44140625" style="6" customWidth="1"/>
    <col min="3578" max="3579" width="22.33203125" style="6" customWidth="1"/>
    <col min="3580" max="3580" width="59.6640625" style="6" customWidth="1"/>
    <col min="3581" max="3581" width="15.44140625" style="6" customWidth="1"/>
    <col min="3582" max="3582" width="10.33203125" style="6"/>
    <col min="3583" max="3583" width="0.44140625" style="6" customWidth="1"/>
    <col min="3584" max="3584" width="12.6640625" style="6" customWidth="1"/>
    <col min="3585" max="3585" width="10.6640625" style="6" customWidth="1"/>
    <col min="3586" max="3586" width="27.6640625" style="6" customWidth="1"/>
    <col min="3587" max="3587" width="13.109375" style="6" customWidth="1"/>
    <col min="3588" max="3588" width="10.6640625" style="6" customWidth="1"/>
    <col min="3589" max="3589" width="13.6640625" style="6" customWidth="1"/>
    <col min="3590" max="3590" width="14.6640625" style="6" customWidth="1"/>
    <col min="3591" max="3591" width="2.109375" style="6" customWidth="1"/>
    <col min="3592" max="3592" width="4.109375" style="6" customWidth="1"/>
    <col min="3593" max="3773" width="10.33203125" style="6"/>
    <col min="3774" max="3832" width="8" style="6" customWidth="1"/>
    <col min="3833" max="3833" width="1.44140625" style="6" customWidth="1"/>
    <col min="3834" max="3835" width="22.33203125" style="6" customWidth="1"/>
    <col min="3836" max="3836" width="59.6640625" style="6" customWidth="1"/>
    <col min="3837" max="3837" width="15.44140625" style="6" customWidth="1"/>
    <col min="3838" max="3838" width="10.33203125" style="6"/>
    <col min="3839" max="3839" width="0.44140625" style="6" customWidth="1"/>
    <col min="3840" max="3840" width="12.6640625" style="6" customWidth="1"/>
    <col min="3841" max="3841" width="10.6640625" style="6" customWidth="1"/>
    <col min="3842" max="3842" width="27.6640625" style="6" customWidth="1"/>
    <col min="3843" max="3843" width="13.109375" style="6" customWidth="1"/>
    <col min="3844" max="3844" width="10.6640625" style="6" customWidth="1"/>
    <col min="3845" max="3845" width="13.6640625" style="6" customWidth="1"/>
    <col min="3846" max="3846" width="14.6640625" style="6" customWidth="1"/>
    <col min="3847" max="3847" width="2.109375" style="6" customWidth="1"/>
    <col min="3848" max="3848" width="4.109375" style="6" customWidth="1"/>
    <col min="3849" max="4029" width="10.33203125" style="6"/>
    <col min="4030" max="4088" width="8" style="6" customWidth="1"/>
    <col min="4089" max="4089" width="1.44140625" style="6" customWidth="1"/>
    <col min="4090" max="4091" width="22.33203125" style="6" customWidth="1"/>
    <col min="4092" max="4092" width="59.6640625" style="6" customWidth="1"/>
    <col min="4093" max="4093" width="15.44140625" style="6" customWidth="1"/>
    <col min="4094" max="4094" width="10.33203125" style="6"/>
    <col min="4095" max="4095" width="0.44140625" style="6" customWidth="1"/>
    <col min="4096" max="4096" width="12.6640625" style="6" customWidth="1"/>
    <col min="4097" max="4097" width="10.6640625" style="6" customWidth="1"/>
    <col min="4098" max="4098" width="27.6640625" style="6" customWidth="1"/>
    <col min="4099" max="4099" width="13.109375" style="6" customWidth="1"/>
    <col min="4100" max="4100" width="10.6640625" style="6" customWidth="1"/>
    <col min="4101" max="4101" width="13.6640625" style="6" customWidth="1"/>
    <col min="4102" max="4102" width="14.6640625" style="6" customWidth="1"/>
    <col min="4103" max="4103" width="2.109375" style="6" customWidth="1"/>
    <col min="4104" max="4104" width="4.109375" style="6" customWidth="1"/>
    <col min="4105" max="4285" width="10.33203125" style="6"/>
    <col min="4286" max="4344" width="8" style="6" customWidth="1"/>
    <col min="4345" max="4345" width="1.44140625" style="6" customWidth="1"/>
    <col min="4346" max="4347" width="22.33203125" style="6" customWidth="1"/>
    <col min="4348" max="4348" width="59.6640625" style="6" customWidth="1"/>
    <col min="4349" max="4349" width="15.44140625" style="6" customWidth="1"/>
    <col min="4350" max="4350" width="10.33203125" style="6"/>
    <col min="4351" max="4351" width="0.44140625" style="6" customWidth="1"/>
    <col min="4352" max="4352" width="12.6640625" style="6" customWidth="1"/>
    <col min="4353" max="4353" width="10.6640625" style="6" customWidth="1"/>
    <col min="4354" max="4354" width="27.6640625" style="6" customWidth="1"/>
    <col min="4355" max="4355" width="13.109375" style="6" customWidth="1"/>
    <col min="4356" max="4356" width="10.6640625" style="6" customWidth="1"/>
    <col min="4357" max="4357" width="13.6640625" style="6" customWidth="1"/>
    <col min="4358" max="4358" width="14.6640625" style="6" customWidth="1"/>
    <col min="4359" max="4359" width="2.109375" style="6" customWidth="1"/>
    <col min="4360" max="4360" width="4.109375" style="6" customWidth="1"/>
    <col min="4361" max="4541" width="10.33203125" style="6"/>
    <col min="4542" max="4600" width="8" style="6" customWidth="1"/>
    <col min="4601" max="4601" width="1.44140625" style="6" customWidth="1"/>
    <col min="4602" max="4603" width="22.33203125" style="6" customWidth="1"/>
    <col min="4604" max="4604" width="59.6640625" style="6" customWidth="1"/>
    <col min="4605" max="4605" width="15.44140625" style="6" customWidth="1"/>
    <col min="4606" max="4606" width="10.33203125" style="6"/>
    <col min="4607" max="4607" width="0.44140625" style="6" customWidth="1"/>
    <col min="4608" max="4608" width="12.6640625" style="6" customWidth="1"/>
    <col min="4609" max="4609" width="10.6640625" style="6" customWidth="1"/>
    <col min="4610" max="4610" width="27.6640625" style="6" customWidth="1"/>
    <col min="4611" max="4611" width="13.109375" style="6" customWidth="1"/>
    <col min="4612" max="4612" width="10.6640625" style="6" customWidth="1"/>
    <col min="4613" max="4613" width="13.6640625" style="6" customWidth="1"/>
    <col min="4614" max="4614" width="14.6640625" style="6" customWidth="1"/>
    <col min="4615" max="4615" width="2.109375" style="6" customWidth="1"/>
    <col min="4616" max="4616" width="4.109375" style="6" customWidth="1"/>
    <col min="4617" max="4797" width="10.33203125" style="6"/>
    <col min="4798" max="4856" width="8" style="6" customWidth="1"/>
    <col min="4857" max="4857" width="1.44140625" style="6" customWidth="1"/>
    <col min="4858" max="4859" width="22.33203125" style="6" customWidth="1"/>
    <col min="4860" max="4860" width="59.6640625" style="6" customWidth="1"/>
    <col min="4861" max="4861" width="15.44140625" style="6" customWidth="1"/>
    <col min="4862" max="4862" width="10.33203125" style="6"/>
    <col min="4863" max="4863" width="0.44140625" style="6" customWidth="1"/>
    <col min="4864" max="4864" width="12.6640625" style="6" customWidth="1"/>
    <col min="4865" max="4865" width="10.6640625" style="6" customWidth="1"/>
    <col min="4866" max="4866" width="27.6640625" style="6" customWidth="1"/>
    <col min="4867" max="4867" width="13.109375" style="6" customWidth="1"/>
    <col min="4868" max="4868" width="10.6640625" style="6" customWidth="1"/>
    <col min="4869" max="4869" width="13.6640625" style="6" customWidth="1"/>
    <col min="4870" max="4870" width="14.6640625" style="6" customWidth="1"/>
    <col min="4871" max="4871" width="2.109375" style="6" customWidth="1"/>
    <col min="4872" max="4872" width="4.109375" style="6" customWidth="1"/>
    <col min="4873" max="5053" width="10.33203125" style="6"/>
    <col min="5054" max="5112" width="8" style="6" customWidth="1"/>
    <col min="5113" max="5113" width="1.44140625" style="6" customWidth="1"/>
    <col min="5114" max="5115" width="22.33203125" style="6" customWidth="1"/>
    <col min="5116" max="5116" width="59.6640625" style="6" customWidth="1"/>
    <col min="5117" max="5117" width="15.44140625" style="6" customWidth="1"/>
    <col min="5118" max="5118" width="10.33203125" style="6"/>
    <col min="5119" max="5119" width="0.44140625" style="6" customWidth="1"/>
    <col min="5120" max="5120" width="12.6640625" style="6" customWidth="1"/>
    <col min="5121" max="5121" width="10.6640625" style="6" customWidth="1"/>
    <col min="5122" max="5122" width="27.6640625" style="6" customWidth="1"/>
    <col min="5123" max="5123" width="13.109375" style="6" customWidth="1"/>
    <col min="5124" max="5124" width="10.6640625" style="6" customWidth="1"/>
    <col min="5125" max="5125" width="13.6640625" style="6" customWidth="1"/>
    <col min="5126" max="5126" width="14.6640625" style="6" customWidth="1"/>
    <col min="5127" max="5127" width="2.109375" style="6" customWidth="1"/>
    <col min="5128" max="5128" width="4.109375" style="6" customWidth="1"/>
    <col min="5129" max="5309" width="10.33203125" style="6"/>
    <col min="5310" max="5368" width="8" style="6" customWidth="1"/>
    <col min="5369" max="5369" width="1.44140625" style="6" customWidth="1"/>
    <col min="5370" max="5371" width="22.33203125" style="6" customWidth="1"/>
    <col min="5372" max="5372" width="59.6640625" style="6" customWidth="1"/>
    <col min="5373" max="5373" width="15.44140625" style="6" customWidth="1"/>
    <col min="5374" max="5374" width="10.33203125" style="6"/>
    <col min="5375" max="5375" width="0.44140625" style="6" customWidth="1"/>
    <col min="5376" max="5376" width="12.6640625" style="6" customWidth="1"/>
    <col min="5377" max="5377" width="10.6640625" style="6" customWidth="1"/>
    <col min="5378" max="5378" width="27.6640625" style="6" customWidth="1"/>
    <col min="5379" max="5379" width="13.109375" style="6" customWidth="1"/>
    <col min="5380" max="5380" width="10.6640625" style="6" customWidth="1"/>
    <col min="5381" max="5381" width="13.6640625" style="6" customWidth="1"/>
    <col min="5382" max="5382" width="14.6640625" style="6" customWidth="1"/>
    <col min="5383" max="5383" width="2.109375" style="6" customWidth="1"/>
    <col min="5384" max="5384" width="4.109375" style="6" customWidth="1"/>
    <col min="5385" max="5565" width="10.33203125" style="6"/>
    <col min="5566" max="5624" width="8" style="6" customWidth="1"/>
    <col min="5625" max="5625" width="1.44140625" style="6" customWidth="1"/>
    <col min="5626" max="5627" width="22.33203125" style="6" customWidth="1"/>
    <col min="5628" max="5628" width="59.6640625" style="6" customWidth="1"/>
    <col min="5629" max="5629" width="15.44140625" style="6" customWidth="1"/>
    <col min="5630" max="5630" width="10.33203125" style="6"/>
    <col min="5631" max="5631" width="0.44140625" style="6" customWidth="1"/>
    <col min="5632" max="5632" width="12.6640625" style="6" customWidth="1"/>
    <col min="5633" max="5633" width="10.6640625" style="6" customWidth="1"/>
    <col min="5634" max="5634" width="27.6640625" style="6" customWidth="1"/>
    <col min="5635" max="5635" width="13.109375" style="6" customWidth="1"/>
    <col min="5636" max="5636" width="10.6640625" style="6" customWidth="1"/>
    <col min="5637" max="5637" width="13.6640625" style="6" customWidth="1"/>
    <col min="5638" max="5638" width="14.6640625" style="6" customWidth="1"/>
    <col min="5639" max="5639" width="2.109375" style="6" customWidth="1"/>
    <col min="5640" max="5640" width="4.109375" style="6" customWidth="1"/>
    <col min="5641" max="5821" width="10.33203125" style="6"/>
    <col min="5822" max="5880" width="8" style="6" customWidth="1"/>
    <col min="5881" max="5881" width="1.44140625" style="6" customWidth="1"/>
    <col min="5882" max="5883" width="22.33203125" style="6" customWidth="1"/>
    <col min="5884" max="5884" width="59.6640625" style="6" customWidth="1"/>
    <col min="5885" max="5885" width="15.44140625" style="6" customWidth="1"/>
    <col min="5886" max="5886" width="10.33203125" style="6"/>
    <col min="5887" max="5887" width="0.44140625" style="6" customWidth="1"/>
    <col min="5888" max="5888" width="12.6640625" style="6" customWidth="1"/>
    <col min="5889" max="5889" width="10.6640625" style="6" customWidth="1"/>
    <col min="5890" max="5890" width="27.6640625" style="6" customWidth="1"/>
    <col min="5891" max="5891" width="13.109375" style="6" customWidth="1"/>
    <col min="5892" max="5892" width="10.6640625" style="6" customWidth="1"/>
    <col min="5893" max="5893" width="13.6640625" style="6" customWidth="1"/>
    <col min="5894" max="5894" width="14.6640625" style="6" customWidth="1"/>
    <col min="5895" max="5895" width="2.109375" style="6" customWidth="1"/>
    <col min="5896" max="5896" width="4.109375" style="6" customWidth="1"/>
    <col min="5897" max="6077" width="10.33203125" style="6"/>
    <col min="6078" max="6136" width="8" style="6" customWidth="1"/>
    <col min="6137" max="6137" width="1.44140625" style="6" customWidth="1"/>
    <col min="6138" max="6139" width="22.33203125" style="6" customWidth="1"/>
    <col min="6140" max="6140" width="59.6640625" style="6" customWidth="1"/>
    <col min="6141" max="6141" width="15.44140625" style="6" customWidth="1"/>
    <col min="6142" max="6142" width="10.33203125" style="6"/>
    <col min="6143" max="6143" width="0.44140625" style="6" customWidth="1"/>
    <col min="6144" max="6144" width="12.6640625" style="6" customWidth="1"/>
    <col min="6145" max="6145" width="10.6640625" style="6" customWidth="1"/>
    <col min="6146" max="6146" width="27.6640625" style="6" customWidth="1"/>
    <col min="6147" max="6147" width="13.109375" style="6" customWidth="1"/>
    <col min="6148" max="6148" width="10.6640625" style="6" customWidth="1"/>
    <col min="6149" max="6149" width="13.6640625" style="6" customWidth="1"/>
    <col min="6150" max="6150" width="14.6640625" style="6" customWidth="1"/>
    <col min="6151" max="6151" width="2.109375" style="6" customWidth="1"/>
    <col min="6152" max="6152" width="4.109375" style="6" customWidth="1"/>
    <col min="6153" max="6333" width="10.33203125" style="6"/>
    <col min="6334" max="6392" width="8" style="6" customWidth="1"/>
    <col min="6393" max="6393" width="1.44140625" style="6" customWidth="1"/>
    <col min="6394" max="6395" width="22.33203125" style="6" customWidth="1"/>
    <col min="6396" max="6396" width="59.6640625" style="6" customWidth="1"/>
    <col min="6397" max="6397" width="15.44140625" style="6" customWidth="1"/>
    <col min="6398" max="6398" width="10.33203125" style="6"/>
    <col min="6399" max="6399" width="0.44140625" style="6" customWidth="1"/>
    <col min="6400" max="6400" width="12.6640625" style="6" customWidth="1"/>
    <col min="6401" max="6401" width="10.6640625" style="6" customWidth="1"/>
    <col min="6402" max="6402" width="27.6640625" style="6" customWidth="1"/>
    <col min="6403" max="6403" width="13.109375" style="6" customWidth="1"/>
    <col min="6404" max="6404" width="10.6640625" style="6" customWidth="1"/>
    <col min="6405" max="6405" width="13.6640625" style="6" customWidth="1"/>
    <col min="6406" max="6406" width="14.6640625" style="6" customWidth="1"/>
    <col min="6407" max="6407" width="2.109375" style="6" customWidth="1"/>
    <col min="6408" max="6408" width="4.109375" style="6" customWidth="1"/>
    <col min="6409" max="6589" width="10.33203125" style="6"/>
    <col min="6590" max="6648" width="8" style="6" customWidth="1"/>
    <col min="6649" max="6649" width="1.44140625" style="6" customWidth="1"/>
    <col min="6650" max="6651" width="22.33203125" style="6" customWidth="1"/>
    <col min="6652" max="6652" width="59.6640625" style="6" customWidth="1"/>
    <col min="6653" max="6653" width="15.44140625" style="6" customWidth="1"/>
    <col min="6654" max="6654" width="10.33203125" style="6"/>
    <col min="6655" max="6655" width="0.44140625" style="6" customWidth="1"/>
    <col min="6656" max="6656" width="12.6640625" style="6" customWidth="1"/>
    <col min="6657" max="6657" width="10.6640625" style="6" customWidth="1"/>
    <col min="6658" max="6658" width="27.6640625" style="6" customWidth="1"/>
    <col min="6659" max="6659" width="13.109375" style="6" customWidth="1"/>
    <col min="6660" max="6660" width="10.6640625" style="6" customWidth="1"/>
    <col min="6661" max="6661" width="13.6640625" style="6" customWidth="1"/>
    <col min="6662" max="6662" width="14.6640625" style="6" customWidth="1"/>
    <col min="6663" max="6663" width="2.109375" style="6" customWidth="1"/>
    <col min="6664" max="6664" width="4.109375" style="6" customWidth="1"/>
    <col min="6665" max="6845" width="10.33203125" style="6"/>
    <col min="6846" max="6904" width="8" style="6" customWidth="1"/>
    <col min="6905" max="6905" width="1.44140625" style="6" customWidth="1"/>
    <col min="6906" max="6907" width="22.33203125" style="6" customWidth="1"/>
    <col min="6908" max="6908" width="59.6640625" style="6" customWidth="1"/>
    <col min="6909" max="6909" width="15.44140625" style="6" customWidth="1"/>
    <col min="6910" max="6910" width="10.33203125" style="6"/>
    <col min="6911" max="6911" width="0.44140625" style="6" customWidth="1"/>
    <col min="6912" max="6912" width="12.6640625" style="6" customWidth="1"/>
    <col min="6913" max="6913" width="10.6640625" style="6" customWidth="1"/>
    <col min="6914" max="6914" width="27.6640625" style="6" customWidth="1"/>
    <col min="6915" max="6915" width="13.109375" style="6" customWidth="1"/>
    <col min="6916" max="6916" width="10.6640625" style="6" customWidth="1"/>
    <col min="6917" max="6917" width="13.6640625" style="6" customWidth="1"/>
    <col min="6918" max="6918" width="14.6640625" style="6" customWidth="1"/>
    <col min="6919" max="6919" width="2.109375" style="6" customWidth="1"/>
    <col min="6920" max="6920" width="4.109375" style="6" customWidth="1"/>
    <col min="6921" max="7101" width="10.33203125" style="6"/>
    <col min="7102" max="7160" width="8" style="6" customWidth="1"/>
    <col min="7161" max="7161" width="1.44140625" style="6" customWidth="1"/>
    <col min="7162" max="7163" width="22.33203125" style="6" customWidth="1"/>
    <col min="7164" max="7164" width="59.6640625" style="6" customWidth="1"/>
    <col min="7165" max="7165" width="15.44140625" style="6" customWidth="1"/>
    <col min="7166" max="7166" width="10.33203125" style="6"/>
    <col min="7167" max="7167" width="0.44140625" style="6" customWidth="1"/>
    <col min="7168" max="7168" width="12.6640625" style="6" customWidth="1"/>
    <col min="7169" max="7169" width="10.6640625" style="6" customWidth="1"/>
    <col min="7170" max="7170" width="27.6640625" style="6" customWidth="1"/>
    <col min="7171" max="7171" width="13.109375" style="6" customWidth="1"/>
    <col min="7172" max="7172" width="10.6640625" style="6" customWidth="1"/>
    <col min="7173" max="7173" width="13.6640625" style="6" customWidth="1"/>
    <col min="7174" max="7174" width="14.6640625" style="6" customWidth="1"/>
    <col min="7175" max="7175" width="2.109375" style="6" customWidth="1"/>
    <col min="7176" max="7176" width="4.109375" style="6" customWidth="1"/>
    <col min="7177" max="7357" width="10.33203125" style="6"/>
    <col min="7358" max="7416" width="8" style="6" customWidth="1"/>
    <col min="7417" max="7417" width="1.44140625" style="6" customWidth="1"/>
    <col min="7418" max="7419" width="22.33203125" style="6" customWidth="1"/>
    <col min="7420" max="7420" width="59.6640625" style="6" customWidth="1"/>
    <col min="7421" max="7421" width="15.44140625" style="6" customWidth="1"/>
    <col min="7422" max="7422" width="10.33203125" style="6"/>
    <col min="7423" max="7423" width="0.44140625" style="6" customWidth="1"/>
    <col min="7424" max="7424" width="12.6640625" style="6" customWidth="1"/>
    <col min="7425" max="7425" width="10.6640625" style="6" customWidth="1"/>
    <col min="7426" max="7426" width="27.6640625" style="6" customWidth="1"/>
    <col min="7427" max="7427" width="13.109375" style="6" customWidth="1"/>
    <col min="7428" max="7428" width="10.6640625" style="6" customWidth="1"/>
    <col min="7429" max="7429" width="13.6640625" style="6" customWidth="1"/>
    <col min="7430" max="7430" width="14.6640625" style="6" customWidth="1"/>
    <col min="7431" max="7431" width="2.109375" style="6" customWidth="1"/>
    <col min="7432" max="7432" width="4.109375" style="6" customWidth="1"/>
    <col min="7433" max="7613" width="10.33203125" style="6"/>
    <col min="7614" max="7672" width="8" style="6" customWidth="1"/>
    <col min="7673" max="7673" width="1.44140625" style="6" customWidth="1"/>
    <col min="7674" max="7675" width="22.33203125" style="6" customWidth="1"/>
    <col min="7676" max="7676" width="59.6640625" style="6" customWidth="1"/>
    <col min="7677" max="7677" width="15.44140625" style="6" customWidth="1"/>
    <col min="7678" max="7678" width="10.33203125" style="6"/>
    <col min="7679" max="7679" width="0.44140625" style="6" customWidth="1"/>
    <col min="7680" max="7680" width="12.6640625" style="6" customWidth="1"/>
    <col min="7681" max="7681" width="10.6640625" style="6" customWidth="1"/>
    <col min="7682" max="7682" width="27.6640625" style="6" customWidth="1"/>
    <col min="7683" max="7683" width="13.109375" style="6" customWidth="1"/>
    <col min="7684" max="7684" width="10.6640625" style="6" customWidth="1"/>
    <col min="7685" max="7685" width="13.6640625" style="6" customWidth="1"/>
    <col min="7686" max="7686" width="14.6640625" style="6" customWidth="1"/>
    <col min="7687" max="7687" width="2.109375" style="6" customWidth="1"/>
    <col min="7688" max="7688" width="4.109375" style="6" customWidth="1"/>
    <col min="7689" max="7869" width="10.33203125" style="6"/>
    <col min="7870" max="7928" width="8" style="6" customWidth="1"/>
    <col min="7929" max="7929" width="1.44140625" style="6" customWidth="1"/>
    <col min="7930" max="7931" width="22.33203125" style="6" customWidth="1"/>
    <col min="7932" max="7932" width="59.6640625" style="6" customWidth="1"/>
    <col min="7933" max="7933" width="15.44140625" style="6" customWidth="1"/>
    <col min="7934" max="7934" width="10.33203125" style="6"/>
    <col min="7935" max="7935" width="0.44140625" style="6" customWidth="1"/>
    <col min="7936" max="7936" width="12.6640625" style="6" customWidth="1"/>
    <col min="7937" max="7937" width="10.6640625" style="6" customWidth="1"/>
    <col min="7938" max="7938" width="27.6640625" style="6" customWidth="1"/>
    <col min="7939" max="7939" width="13.109375" style="6" customWidth="1"/>
    <col min="7940" max="7940" width="10.6640625" style="6" customWidth="1"/>
    <col min="7941" max="7941" width="13.6640625" style="6" customWidth="1"/>
    <col min="7942" max="7942" width="14.6640625" style="6" customWidth="1"/>
    <col min="7943" max="7943" width="2.109375" style="6" customWidth="1"/>
    <col min="7944" max="7944" width="4.109375" style="6" customWidth="1"/>
    <col min="7945" max="8125" width="10.33203125" style="6"/>
    <col min="8126" max="8184" width="8" style="6" customWidth="1"/>
    <col min="8185" max="8185" width="1.44140625" style="6" customWidth="1"/>
    <col min="8186" max="8187" width="22.33203125" style="6" customWidth="1"/>
    <col min="8188" max="8188" width="59.6640625" style="6" customWidth="1"/>
    <col min="8189" max="8189" width="15.44140625" style="6" customWidth="1"/>
    <col min="8190" max="8190" width="10.33203125" style="6"/>
    <col min="8191" max="8191" width="0.44140625" style="6" customWidth="1"/>
    <col min="8192" max="8192" width="12.6640625" style="6" customWidth="1"/>
    <col min="8193" max="8193" width="10.6640625" style="6" customWidth="1"/>
    <col min="8194" max="8194" width="27.6640625" style="6" customWidth="1"/>
    <col min="8195" max="8195" width="13.109375" style="6" customWidth="1"/>
    <col min="8196" max="8196" width="10.6640625" style="6" customWidth="1"/>
    <col min="8197" max="8197" width="13.6640625" style="6" customWidth="1"/>
    <col min="8198" max="8198" width="14.6640625" style="6" customWidth="1"/>
    <col min="8199" max="8199" width="2.109375" style="6" customWidth="1"/>
    <col min="8200" max="8200" width="4.109375" style="6" customWidth="1"/>
    <col min="8201" max="8381" width="10.33203125" style="6"/>
    <col min="8382" max="8440" width="8" style="6" customWidth="1"/>
    <col min="8441" max="8441" width="1.44140625" style="6" customWidth="1"/>
    <col min="8442" max="8443" width="22.33203125" style="6" customWidth="1"/>
    <col min="8444" max="8444" width="59.6640625" style="6" customWidth="1"/>
    <col min="8445" max="8445" width="15.44140625" style="6" customWidth="1"/>
    <col min="8446" max="8446" width="10.33203125" style="6"/>
    <col min="8447" max="8447" width="0.44140625" style="6" customWidth="1"/>
    <col min="8448" max="8448" width="12.6640625" style="6" customWidth="1"/>
    <col min="8449" max="8449" width="10.6640625" style="6" customWidth="1"/>
    <col min="8450" max="8450" width="27.6640625" style="6" customWidth="1"/>
    <col min="8451" max="8451" width="13.109375" style="6" customWidth="1"/>
    <col min="8452" max="8452" width="10.6640625" style="6" customWidth="1"/>
    <col min="8453" max="8453" width="13.6640625" style="6" customWidth="1"/>
    <col min="8454" max="8454" width="14.6640625" style="6" customWidth="1"/>
    <col min="8455" max="8455" width="2.109375" style="6" customWidth="1"/>
    <col min="8456" max="8456" width="4.109375" style="6" customWidth="1"/>
    <col min="8457" max="8637" width="10.33203125" style="6"/>
    <col min="8638" max="8696" width="8" style="6" customWidth="1"/>
    <col min="8697" max="8697" width="1.44140625" style="6" customWidth="1"/>
    <col min="8698" max="8699" width="22.33203125" style="6" customWidth="1"/>
    <col min="8700" max="8700" width="59.6640625" style="6" customWidth="1"/>
    <col min="8701" max="8701" width="15.44140625" style="6" customWidth="1"/>
    <col min="8702" max="8702" width="10.33203125" style="6"/>
    <col min="8703" max="8703" width="0.44140625" style="6" customWidth="1"/>
    <col min="8704" max="8704" width="12.6640625" style="6" customWidth="1"/>
    <col min="8705" max="8705" width="10.6640625" style="6" customWidth="1"/>
    <col min="8706" max="8706" width="27.6640625" style="6" customWidth="1"/>
    <col min="8707" max="8707" width="13.109375" style="6" customWidth="1"/>
    <col min="8708" max="8708" width="10.6640625" style="6" customWidth="1"/>
    <col min="8709" max="8709" width="13.6640625" style="6" customWidth="1"/>
    <col min="8710" max="8710" width="14.6640625" style="6" customWidth="1"/>
    <col min="8711" max="8711" width="2.109375" style="6" customWidth="1"/>
    <col min="8712" max="8712" width="4.109375" style="6" customWidth="1"/>
    <col min="8713" max="8893" width="10.33203125" style="6"/>
    <col min="8894" max="8952" width="8" style="6" customWidth="1"/>
    <col min="8953" max="8953" width="1.44140625" style="6" customWidth="1"/>
    <col min="8954" max="8955" width="22.33203125" style="6" customWidth="1"/>
    <col min="8956" max="8956" width="59.6640625" style="6" customWidth="1"/>
    <col min="8957" max="8957" width="15.44140625" style="6" customWidth="1"/>
    <col min="8958" max="8958" width="10.33203125" style="6"/>
    <col min="8959" max="8959" width="0.44140625" style="6" customWidth="1"/>
    <col min="8960" max="8960" width="12.6640625" style="6" customWidth="1"/>
    <col min="8961" max="8961" width="10.6640625" style="6" customWidth="1"/>
    <col min="8962" max="8962" width="27.6640625" style="6" customWidth="1"/>
    <col min="8963" max="8963" width="13.109375" style="6" customWidth="1"/>
    <col min="8964" max="8964" width="10.6640625" style="6" customWidth="1"/>
    <col min="8965" max="8965" width="13.6640625" style="6" customWidth="1"/>
    <col min="8966" max="8966" width="14.6640625" style="6" customWidth="1"/>
    <col min="8967" max="8967" width="2.109375" style="6" customWidth="1"/>
    <col min="8968" max="8968" width="4.109375" style="6" customWidth="1"/>
    <col min="8969" max="9149" width="10.33203125" style="6"/>
    <col min="9150" max="9208" width="8" style="6" customWidth="1"/>
    <col min="9209" max="9209" width="1.44140625" style="6" customWidth="1"/>
    <col min="9210" max="9211" width="22.33203125" style="6" customWidth="1"/>
    <col min="9212" max="9212" width="59.6640625" style="6" customWidth="1"/>
    <col min="9213" max="9213" width="15.44140625" style="6" customWidth="1"/>
    <col min="9214" max="9214" width="10.33203125" style="6"/>
    <col min="9215" max="9215" width="0.44140625" style="6" customWidth="1"/>
    <col min="9216" max="9216" width="12.6640625" style="6" customWidth="1"/>
    <col min="9217" max="9217" width="10.6640625" style="6" customWidth="1"/>
    <col min="9218" max="9218" width="27.6640625" style="6" customWidth="1"/>
    <col min="9219" max="9219" width="13.109375" style="6" customWidth="1"/>
    <col min="9220" max="9220" width="10.6640625" style="6" customWidth="1"/>
    <col min="9221" max="9221" width="13.6640625" style="6" customWidth="1"/>
    <col min="9222" max="9222" width="14.6640625" style="6" customWidth="1"/>
    <col min="9223" max="9223" width="2.109375" style="6" customWidth="1"/>
    <col min="9224" max="9224" width="4.109375" style="6" customWidth="1"/>
    <col min="9225" max="9405" width="10.33203125" style="6"/>
    <col min="9406" max="9464" width="8" style="6" customWidth="1"/>
    <col min="9465" max="9465" width="1.44140625" style="6" customWidth="1"/>
    <col min="9466" max="9467" width="22.33203125" style="6" customWidth="1"/>
    <col min="9468" max="9468" width="59.6640625" style="6" customWidth="1"/>
    <col min="9469" max="9469" width="15.44140625" style="6" customWidth="1"/>
    <col min="9470" max="9470" width="10.33203125" style="6"/>
    <col min="9471" max="9471" width="0.44140625" style="6" customWidth="1"/>
    <col min="9472" max="9472" width="12.6640625" style="6" customWidth="1"/>
    <col min="9473" max="9473" width="10.6640625" style="6" customWidth="1"/>
    <col min="9474" max="9474" width="27.6640625" style="6" customWidth="1"/>
    <col min="9475" max="9475" width="13.109375" style="6" customWidth="1"/>
    <col min="9476" max="9476" width="10.6640625" style="6" customWidth="1"/>
    <col min="9477" max="9477" width="13.6640625" style="6" customWidth="1"/>
    <col min="9478" max="9478" width="14.6640625" style="6" customWidth="1"/>
    <col min="9479" max="9479" width="2.109375" style="6" customWidth="1"/>
    <col min="9480" max="9480" width="4.109375" style="6" customWidth="1"/>
    <col min="9481" max="9661" width="10.33203125" style="6"/>
    <col min="9662" max="9720" width="8" style="6" customWidth="1"/>
    <col min="9721" max="9721" width="1.44140625" style="6" customWidth="1"/>
    <col min="9722" max="9723" width="22.33203125" style="6" customWidth="1"/>
    <col min="9724" max="9724" width="59.6640625" style="6" customWidth="1"/>
    <col min="9725" max="9725" width="15.44140625" style="6" customWidth="1"/>
    <col min="9726" max="9726" width="10.33203125" style="6"/>
    <col min="9727" max="9727" width="0.44140625" style="6" customWidth="1"/>
    <col min="9728" max="9728" width="12.6640625" style="6" customWidth="1"/>
    <col min="9729" max="9729" width="10.6640625" style="6" customWidth="1"/>
    <col min="9730" max="9730" width="27.6640625" style="6" customWidth="1"/>
    <col min="9731" max="9731" width="13.109375" style="6" customWidth="1"/>
    <col min="9732" max="9732" width="10.6640625" style="6" customWidth="1"/>
    <col min="9733" max="9733" width="13.6640625" style="6" customWidth="1"/>
    <col min="9734" max="9734" width="14.6640625" style="6" customWidth="1"/>
    <col min="9735" max="9735" width="2.109375" style="6" customWidth="1"/>
    <col min="9736" max="9736" width="4.109375" style="6" customWidth="1"/>
    <col min="9737" max="9917" width="10.33203125" style="6"/>
    <col min="9918" max="9976" width="8" style="6" customWidth="1"/>
    <col min="9977" max="9977" width="1.44140625" style="6" customWidth="1"/>
    <col min="9978" max="9979" width="22.33203125" style="6" customWidth="1"/>
    <col min="9980" max="9980" width="59.6640625" style="6" customWidth="1"/>
    <col min="9981" max="9981" width="15.44140625" style="6" customWidth="1"/>
    <col min="9982" max="9982" width="10.33203125" style="6"/>
    <col min="9983" max="9983" width="0.44140625" style="6" customWidth="1"/>
    <col min="9984" max="9984" width="12.6640625" style="6" customWidth="1"/>
    <col min="9985" max="9985" width="10.6640625" style="6" customWidth="1"/>
    <col min="9986" max="9986" width="27.6640625" style="6" customWidth="1"/>
    <col min="9987" max="9987" width="13.109375" style="6" customWidth="1"/>
    <col min="9988" max="9988" width="10.6640625" style="6" customWidth="1"/>
    <col min="9989" max="9989" width="13.6640625" style="6" customWidth="1"/>
    <col min="9990" max="9990" width="14.6640625" style="6" customWidth="1"/>
    <col min="9991" max="9991" width="2.109375" style="6" customWidth="1"/>
    <col min="9992" max="9992" width="4.109375" style="6" customWidth="1"/>
    <col min="9993" max="10173" width="10.33203125" style="6"/>
    <col min="10174" max="10232" width="8" style="6" customWidth="1"/>
    <col min="10233" max="10233" width="1.44140625" style="6" customWidth="1"/>
    <col min="10234" max="10235" width="22.33203125" style="6" customWidth="1"/>
    <col min="10236" max="10236" width="59.6640625" style="6" customWidth="1"/>
    <col min="10237" max="10237" width="15.44140625" style="6" customWidth="1"/>
    <col min="10238" max="10238" width="10.33203125" style="6"/>
    <col min="10239" max="10239" width="0.44140625" style="6" customWidth="1"/>
    <col min="10240" max="10240" width="12.6640625" style="6" customWidth="1"/>
    <col min="10241" max="10241" width="10.6640625" style="6" customWidth="1"/>
    <col min="10242" max="10242" width="27.6640625" style="6" customWidth="1"/>
    <col min="10243" max="10243" width="13.109375" style="6" customWidth="1"/>
    <col min="10244" max="10244" width="10.6640625" style="6" customWidth="1"/>
    <col min="10245" max="10245" width="13.6640625" style="6" customWidth="1"/>
    <col min="10246" max="10246" width="14.6640625" style="6" customWidth="1"/>
    <col min="10247" max="10247" width="2.109375" style="6" customWidth="1"/>
    <col min="10248" max="10248" width="4.109375" style="6" customWidth="1"/>
    <col min="10249" max="10429" width="10.33203125" style="6"/>
    <col min="10430" max="10488" width="8" style="6" customWidth="1"/>
    <col min="10489" max="10489" width="1.44140625" style="6" customWidth="1"/>
    <col min="10490" max="10491" width="22.33203125" style="6" customWidth="1"/>
    <col min="10492" max="10492" width="59.6640625" style="6" customWidth="1"/>
    <col min="10493" max="10493" width="15.44140625" style="6" customWidth="1"/>
    <col min="10494" max="10494" width="10.33203125" style="6"/>
    <col min="10495" max="10495" width="0.44140625" style="6" customWidth="1"/>
    <col min="10496" max="10496" width="12.6640625" style="6" customWidth="1"/>
    <col min="10497" max="10497" width="10.6640625" style="6" customWidth="1"/>
    <col min="10498" max="10498" width="27.6640625" style="6" customWidth="1"/>
    <col min="10499" max="10499" width="13.109375" style="6" customWidth="1"/>
    <col min="10500" max="10500" width="10.6640625" style="6" customWidth="1"/>
    <col min="10501" max="10501" width="13.6640625" style="6" customWidth="1"/>
    <col min="10502" max="10502" width="14.6640625" style="6" customWidth="1"/>
    <col min="10503" max="10503" width="2.109375" style="6" customWidth="1"/>
    <col min="10504" max="10504" width="4.109375" style="6" customWidth="1"/>
    <col min="10505" max="10685" width="10.33203125" style="6"/>
    <col min="10686" max="10744" width="8" style="6" customWidth="1"/>
    <col min="10745" max="10745" width="1.44140625" style="6" customWidth="1"/>
    <col min="10746" max="10747" width="22.33203125" style="6" customWidth="1"/>
    <col min="10748" max="10748" width="59.6640625" style="6" customWidth="1"/>
    <col min="10749" max="10749" width="15.44140625" style="6" customWidth="1"/>
    <col min="10750" max="10750" width="10.33203125" style="6"/>
    <col min="10751" max="10751" width="0.44140625" style="6" customWidth="1"/>
    <col min="10752" max="10752" width="12.6640625" style="6" customWidth="1"/>
    <col min="10753" max="10753" width="10.6640625" style="6" customWidth="1"/>
    <col min="10754" max="10754" width="27.6640625" style="6" customWidth="1"/>
    <col min="10755" max="10755" width="13.109375" style="6" customWidth="1"/>
    <col min="10756" max="10756" width="10.6640625" style="6" customWidth="1"/>
    <col min="10757" max="10757" width="13.6640625" style="6" customWidth="1"/>
    <col min="10758" max="10758" width="14.6640625" style="6" customWidth="1"/>
    <col min="10759" max="10759" width="2.109375" style="6" customWidth="1"/>
    <col min="10760" max="10760" width="4.109375" style="6" customWidth="1"/>
    <col min="10761" max="10941" width="10.33203125" style="6"/>
    <col min="10942" max="11000" width="8" style="6" customWidth="1"/>
    <col min="11001" max="11001" width="1.44140625" style="6" customWidth="1"/>
    <col min="11002" max="11003" width="22.33203125" style="6" customWidth="1"/>
    <col min="11004" max="11004" width="59.6640625" style="6" customWidth="1"/>
    <col min="11005" max="11005" width="15.44140625" style="6" customWidth="1"/>
    <col min="11006" max="11006" width="10.33203125" style="6"/>
    <col min="11007" max="11007" width="0.44140625" style="6" customWidth="1"/>
    <col min="11008" max="11008" width="12.6640625" style="6" customWidth="1"/>
    <col min="11009" max="11009" width="10.6640625" style="6" customWidth="1"/>
    <col min="11010" max="11010" width="27.6640625" style="6" customWidth="1"/>
    <col min="11011" max="11011" width="13.109375" style="6" customWidth="1"/>
    <col min="11012" max="11012" width="10.6640625" style="6" customWidth="1"/>
    <col min="11013" max="11013" width="13.6640625" style="6" customWidth="1"/>
    <col min="11014" max="11014" width="14.6640625" style="6" customWidth="1"/>
    <col min="11015" max="11015" width="2.109375" style="6" customWidth="1"/>
    <col min="11016" max="11016" width="4.109375" style="6" customWidth="1"/>
    <col min="11017" max="11197" width="10.33203125" style="6"/>
    <col min="11198" max="11256" width="8" style="6" customWidth="1"/>
    <col min="11257" max="11257" width="1.44140625" style="6" customWidth="1"/>
    <col min="11258" max="11259" width="22.33203125" style="6" customWidth="1"/>
    <col min="11260" max="11260" width="59.6640625" style="6" customWidth="1"/>
    <col min="11261" max="11261" width="15.44140625" style="6" customWidth="1"/>
    <col min="11262" max="11262" width="10.33203125" style="6"/>
    <col min="11263" max="11263" width="0.44140625" style="6" customWidth="1"/>
    <col min="11264" max="11264" width="12.6640625" style="6" customWidth="1"/>
    <col min="11265" max="11265" width="10.6640625" style="6" customWidth="1"/>
    <col min="11266" max="11266" width="27.6640625" style="6" customWidth="1"/>
    <col min="11267" max="11267" width="13.109375" style="6" customWidth="1"/>
    <col min="11268" max="11268" width="10.6640625" style="6" customWidth="1"/>
    <col min="11269" max="11269" width="13.6640625" style="6" customWidth="1"/>
    <col min="11270" max="11270" width="14.6640625" style="6" customWidth="1"/>
    <col min="11271" max="11271" width="2.109375" style="6" customWidth="1"/>
    <col min="11272" max="11272" width="4.109375" style="6" customWidth="1"/>
    <col min="11273" max="11453" width="10.33203125" style="6"/>
    <col min="11454" max="11512" width="8" style="6" customWidth="1"/>
    <col min="11513" max="11513" width="1.44140625" style="6" customWidth="1"/>
    <col min="11514" max="11515" width="22.33203125" style="6" customWidth="1"/>
    <col min="11516" max="11516" width="59.6640625" style="6" customWidth="1"/>
    <col min="11517" max="11517" width="15.44140625" style="6" customWidth="1"/>
    <col min="11518" max="11518" width="10.33203125" style="6"/>
    <col min="11519" max="11519" width="0.44140625" style="6" customWidth="1"/>
    <col min="11520" max="11520" width="12.6640625" style="6" customWidth="1"/>
    <col min="11521" max="11521" width="10.6640625" style="6" customWidth="1"/>
    <col min="11522" max="11522" width="27.6640625" style="6" customWidth="1"/>
    <col min="11523" max="11523" width="13.109375" style="6" customWidth="1"/>
    <col min="11524" max="11524" width="10.6640625" style="6" customWidth="1"/>
    <col min="11525" max="11525" width="13.6640625" style="6" customWidth="1"/>
    <col min="11526" max="11526" width="14.6640625" style="6" customWidth="1"/>
    <col min="11527" max="11527" width="2.109375" style="6" customWidth="1"/>
    <col min="11528" max="11528" width="4.109375" style="6" customWidth="1"/>
    <col min="11529" max="11709" width="10.33203125" style="6"/>
    <col min="11710" max="11768" width="8" style="6" customWidth="1"/>
    <col min="11769" max="11769" width="1.44140625" style="6" customWidth="1"/>
    <col min="11770" max="11771" width="22.33203125" style="6" customWidth="1"/>
    <col min="11772" max="11772" width="59.6640625" style="6" customWidth="1"/>
    <col min="11773" max="11773" width="15.44140625" style="6" customWidth="1"/>
    <col min="11774" max="11774" width="10.33203125" style="6"/>
    <col min="11775" max="11775" width="0.44140625" style="6" customWidth="1"/>
    <col min="11776" max="11776" width="12.6640625" style="6" customWidth="1"/>
    <col min="11777" max="11777" width="10.6640625" style="6" customWidth="1"/>
    <col min="11778" max="11778" width="27.6640625" style="6" customWidth="1"/>
    <col min="11779" max="11779" width="13.109375" style="6" customWidth="1"/>
    <col min="11780" max="11780" width="10.6640625" style="6" customWidth="1"/>
    <col min="11781" max="11781" width="13.6640625" style="6" customWidth="1"/>
    <col min="11782" max="11782" width="14.6640625" style="6" customWidth="1"/>
    <col min="11783" max="11783" width="2.109375" style="6" customWidth="1"/>
    <col min="11784" max="11784" width="4.109375" style="6" customWidth="1"/>
    <col min="11785" max="11965" width="10.33203125" style="6"/>
    <col min="11966" max="12024" width="8" style="6" customWidth="1"/>
    <col min="12025" max="12025" width="1.44140625" style="6" customWidth="1"/>
    <col min="12026" max="12027" width="22.33203125" style="6" customWidth="1"/>
    <col min="12028" max="12028" width="59.6640625" style="6" customWidth="1"/>
    <col min="12029" max="12029" width="15.44140625" style="6" customWidth="1"/>
    <col min="12030" max="12030" width="10.33203125" style="6"/>
    <col min="12031" max="12031" width="0.44140625" style="6" customWidth="1"/>
    <col min="12032" max="12032" width="12.6640625" style="6" customWidth="1"/>
    <col min="12033" max="12033" width="10.6640625" style="6" customWidth="1"/>
    <col min="12034" max="12034" width="27.6640625" style="6" customWidth="1"/>
    <col min="12035" max="12035" width="13.109375" style="6" customWidth="1"/>
    <col min="12036" max="12036" width="10.6640625" style="6" customWidth="1"/>
    <col min="12037" max="12037" width="13.6640625" style="6" customWidth="1"/>
    <col min="12038" max="12038" width="14.6640625" style="6" customWidth="1"/>
    <col min="12039" max="12039" width="2.109375" style="6" customWidth="1"/>
    <col min="12040" max="12040" width="4.109375" style="6" customWidth="1"/>
    <col min="12041" max="12221" width="10.33203125" style="6"/>
    <col min="12222" max="12280" width="8" style="6" customWidth="1"/>
    <col min="12281" max="12281" width="1.44140625" style="6" customWidth="1"/>
    <col min="12282" max="12283" width="22.33203125" style="6" customWidth="1"/>
    <col min="12284" max="12284" width="59.6640625" style="6" customWidth="1"/>
    <col min="12285" max="12285" width="15.44140625" style="6" customWidth="1"/>
    <col min="12286" max="12286" width="10.33203125" style="6"/>
    <col min="12287" max="12287" width="0.44140625" style="6" customWidth="1"/>
    <col min="12288" max="12288" width="12.6640625" style="6" customWidth="1"/>
    <col min="12289" max="12289" width="10.6640625" style="6" customWidth="1"/>
    <col min="12290" max="12290" width="27.6640625" style="6" customWidth="1"/>
    <col min="12291" max="12291" width="13.109375" style="6" customWidth="1"/>
    <col min="12292" max="12292" width="10.6640625" style="6" customWidth="1"/>
    <col min="12293" max="12293" width="13.6640625" style="6" customWidth="1"/>
    <col min="12294" max="12294" width="14.6640625" style="6" customWidth="1"/>
    <col min="12295" max="12295" width="2.109375" style="6" customWidth="1"/>
    <col min="12296" max="12296" width="4.109375" style="6" customWidth="1"/>
    <col min="12297" max="12477" width="10.33203125" style="6"/>
    <col min="12478" max="12536" width="8" style="6" customWidth="1"/>
    <col min="12537" max="12537" width="1.44140625" style="6" customWidth="1"/>
    <col min="12538" max="12539" width="22.33203125" style="6" customWidth="1"/>
    <col min="12540" max="12540" width="59.6640625" style="6" customWidth="1"/>
    <col min="12541" max="12541" width="15.44140625" style="6" customWidth="1"/>
    <col min="12542" max="12542" width="10.33203125" style="6"/>
    <col min="12543" max="12543" width="0.44140625" style="6" customWidth="1"/>
    <col min="12544" max="12544" width="12.6640625" style="6" customWidth="1"/>
    <col min="12545" max="12545" width="10.6640625" style="6" customWidth="1"/>
    <col min="12546" max="12546" width="27.6640625" style="6" customWidth="1"/>
    <col min="12547" max="12547" width="13.109375" style="6" customWidth="1"/>
    <col min="12548" max="12548" width="10.6640625" style="6" customWidth="1"/>
    <col min="12549" max="12549" width="13.6640625" style="6" customWidth="1"/>
    <col min="12550" max="12550" width="14.6640625" style="6" customWidth="1"/>
    <col min="12551" max="12551" width="2.109375" style="6" customWidth="1"/>
    <col min="12552" max="12552" width="4.109375" style="6" customWidth="1"/>
    <col min="12553" max="12733" width="10.33203125" style="6"/>
    <col min="12734" max="12792" width="8" style="6" customWidth="1"/>
    <col min="12793" max="12793" width="1.44140625" style="6" customWidth="1"/>
    <col min="12794" max="12795" width="22.33203125" style="6" customWidth="1"/>
    <col min="12796" max="12796" width="59.6640625" style="6" customWidth="1"/>
    <col min="12797" max="12797" width="15.44140625" style="6" customWidth="1"/>
    <col min="12798" max="12798" width="10.33203125" style="6"/>
    <col min="12799" max="12799" width="0.44140625" style="6" customWidth="1"/>
    <col min="12800" max="12800" width="12.6640625" style="6" customWidth="1"/>
    <col min="12801" max="12801" width="10.6640625" style="6" customWidth="1"/>
    <col min="12802" max="12802" width="27.6640625" style="6" customWidth="1"/>
    <col min="12803" max="12803" width="13.109375" style="6" customWidth="1"/>
    <col min="12804" max="12804" width="10.6640625" style="6" customWidth="1"/>
    <col min="12805" max="12805" width="13.6640625" style="6" customWidth="1"/>
    <col min="12806" max="12806" width="14.6640625" style="6" customWidth="1"/>
    <col min="12807" max="12807" width="2.109375" style="6" customWidth="1"/>
    <col min="12808" max="12808" width="4.109375" style="6" customWidth="1"/>
    <col min="12809" max="12989" width="10.33203125" style="6"/>
    <col min="12990" max="13048" width="8" style="6" customWidth="1"/>
    <col min="13049" max="13049" width="1.44140625" style="6" customWidth="1"/>
    <col min="13050" max="13051" width="22.33203125" style="6" customWidth="1"/>
    <col min="13052" max="13052" width="59.6640625" style="6" customWidth="1"/>
    <col min="13053" max="13053" width="15.44140625" style="6" customWidth="1"/>
    <col min="13054" max="13054" width="10.33203125" style="6"/>
    <col min="13055" max="13055" width="0.44140625" style="6" customWidth="1"/>
    <col min="13056" max="13056" width="12.6640625" style="6" customWidth="1"/>
    <col min="13057" max="13057" width="10.6640625" style="6" customWidth="1"/>
    <col min="13058" max="13058" width="27.6640625" style="6" customWidth="1"/>
    <col min="13059" max="13059" width="13.109375" style="6" customWidth="1"/>
    <col min="13060" max="13060" width="10.6640625" style="6" customWidth="1"/>
    <col min="13061" max="13061" width="13.6640625" style="6" customWidth="1"/>
    <col min="13062" max="13062" width="14.6640625" style="6" customWidth="1"/>
    <col min="13063" max="13063" width="2.109375" style="6" customWidth="1"/>
    <col min="13064" max="13064" width="4.109375" style="6" customWidth="1"/>
    <col min="13065" max="13245" width="10.33203125" style="6"/>
    <col min="13246" max="13304" width="8" style="6" customWidth="1"/>
    <col min="13305" max="13305" width="1.44140625" style="6" customWidth="1"/>
    <col min="13306" max="13307" width="22.33203125" style="6" customWidth="1"/>
    <col min="13308" max="13308" width="59.6640625" style="6" customWidth="1"/>
    <col min="13309" max="13309" width="15.44140625" style="6" customWidth="1"/>
    <col min="13310" max="13310" width="10.33203125" style="6"/>
    <col min="13311" max="13311" width="0.44140625" style="6" customWidth="1"/>
    <col min="13312" max="13312" width="12.6640625" style="6" customWidth="1"/>
    <col min="13313" max="13313" width="10.6640625" style="6" customWidth="1"/>
    <col min="13314" max="13314" width="27.6640625" style="6" customWidth="1"/>
    <col min="13315" max="13315" width="13.109375" style="6" customWidth="1"/>
    <col min="13316" max="13316" width="10.6640625" style="6" customWidth="1"/>
    <col min="13317" max="13317" width="13.6640625" style="6" customWidth="1"/>
    <col min="13318" max="13318" width="14.6640625" style="6" customWidth="1"/>
    <col min="13319" max="13319" width="2.109375" style="6" customWidth="1"/>
    <col min="13320" max="13320" width="4.109375" style="6" customWidth="1"/>
    <col min="13321" max="13501" width="10.33203125" style="6"/>
    <col min="13502" max="13560" width="8" style="6" customWidth="1"/>
    <col min="13561" max="13561" width="1.44140625" style="6" customWidth="1"/>
    <col min="13562" max="13563" width="22.33203125" style="6" customWidth="1"/>
    <col min="13564" max="13564" width="59.6640625" style="6" customWidth="1"/>
    <col min="13565" max="13565" width="15.44140625" style="6" customWidth="1"/>
    <col min="13566" max="13566" width="10.33203125" style="6"/>
    <col min="13567" max="13567" width="0.44140625" style="6" customWidth="1"/>
    <col min="13568" max="13568" width="12.6640625" style="6" customWidth="1"/>
    <col min="13569" max="13569" width="10.6640625" style="6" customWidth="1"/>
    <col min="13570" max="13570" width="27.6640625" style="6" customWidth="1"/>
    <col min="13571" max="13571" width="13.109375" style="6" customWidth="1"/>
    <col min="13572" max="13572" width="10.6640625" style="6" customWidth="1"/>
    <col min="13573" max="13573" width="13.6640625" style="6" customWidth="1"/>
    <col min="13574" max="13574" width="14.6640625" style="6" customWidth="1"/>
    <col min="13575" max="13575" width="2.109375" style="6" customWidth="1"/>
    <col min="13576" max="13576" width="4.109375" style="6" customWidth="1"/>
    <col min="13577" max="13757" width="10.33203125" style="6"/>
    <col min="13758" max="13816" width="8" style="6" customWidth="1"/>
    <col min="13817" max="13817" width="1.44140625" style="6" customWidth="1"/>
    <col min="13818" max="13819" width="22.33203125" style="6" customWidth="1"/>
    <col min="13820" max="13820" width="59.6640625" style="6" customWidth="1"/>
    <col min="13821" max="13821" width="15.44140625" style="6" customWidth="1"/>
    <col min="13822" max="13822" width="10.33203125" style="6"/>
    <col min="13823" max="13823" width="0.44140625" style="6" customWidth="1"/>
    <col min="13824" max="13824" width="12.6640625" style="6" customWidth="1"/>
    <col min="13825" max="13825" width="10.6640625" style="6" customWidth="1"/>
    <col min="13826" max="13826" width="27.6640625" style="6" customWidth="1"/>
    <col min="13827" max="13827" width="13.109375" style="6" customWidth="1"/>
    <col min="13828" max="13828" width="10.6640625" style="6" customWidth="1"/>
    <col min="13829" max="13829" width="13.6640625" style="6" customWidth="1"/>
    <col min="13830" max="13830" width="14.6640625" style="6" customWidth="1"/>
    <col min="13831" max="13831" width="2.109375" style="6" customWidth="1"/>
    <col min="13832" max="13832" width="4.109375" style="6" customWidth="1"/>
    <col min="13833" max="14013" width="10.33203125" style="6"/>
    <col min="14014" max="14072" width="8" style="6" customWidth="1"/>
    <col min="14073" max="14073" width="1.44140625" style="6" customWidth="1"/>
    <col min="14074" max="14075" width="22.33203125" style="6" customWidth="1"/>
    <col min="14076" max="14076" width="59.6640625" style="6" customWidth="1"/>
    <col min="14077" max="14077" width="15.44140625" style="6" customWidth="1"/>
    <col min="14078" max="14078" width="10.33203125" style="6"/>
    <col min="14079" max="14079" width="0.44140625" style="6" customWidth="1"/>
    <col min="14080" max="14080" width="12.6640625" style="6" customWidth="1"/>
    <col min="14081" max="14081" width="10.6640625" style="6" customWidth="1"/>
    <col min="14082" max="14082" width="27.6640625" style="6" customWidth="1"/>
    <col min="14083" max="14083" width="13.109375" style="6" customWidth="1"/>
    <col min="14084" max="14084" width="10.6640625" style="6" customWidth="1"/>
    <col min="14085" max="14085" width="13.6640625" style="6" customWidth="1"/>
    <col min="14086" max="14086" width="14.6640625" style="6" customWidth="1"/>
    <col min="14087" max="14087" width="2.109375" style="6" customWidth="1"/>
    <col min="14088" max="14088" width="4.109375" style="6" customWidth="1"/>
    <col min="14089" max="14269" width="10.33203125" style="6"/>
    <col min="14270" max="14328" width="8" style="6" customWidth="1"/>
    <col min="14329" max="14329" width="1.44140625" style="6" customWidth="1"/>
    <col min="14330" max="14331" width="22.33203125" style="6" customWidth="1"/>
    <col min="14332" max="14332" width="59.6640625" style="6" customWidth="1"/>
    <col min="14333" max="14333" width="15.44140625" style="6" customWidth="1"/>
    <col min="14334" max="14334" width="10.33203125" style="6"/>
    <col min="14335" max="14335" width="0.44140625" style="6" customWidth="1"/>
    <col min="14336" max="14336" width="12.6640625" style="6" customWidth="1"/>
    <col min="14337" max="14337" width="10.6640625" style="6" customWidth="1"/>
    <col min="14338" max="14338" width="27.6640625" style="6" customWidth="1"/>
    <col min="14339" max="14339" width="13.109375" style="6" customWidth="1"/>
    <col min="14340" max="14340" width="10.6640625" style="6" customWidth="1"/>
    <col min="14341" max="14341" width="13.6640625" style="6" customWidth="1"/>
    <col min="14342" max="14342" width="14.6640625" style="6" customWidth="1"/>
    <col min="14343" max="14343" width="2.109375" style="6" customWidth="1"/>
    <col min="14344" max="14344" width="4.109375" style="6" customWidth="1"/>
    <col min="14345" max="14525" width="10.33203125" style="6"/>
    <col min="14526" max="14584" width="8" style="6" customWidth="1"/>
    <col min="14585" max="14585" width="1.44140625" style="6" customWidth="1"/>
    <col min="14586" max="14587" width="22.33203125" style="6" customWidth="1"/>
    <col min="14588" max="14588" width="59.6640625" style="6" customWidth="1"/>
    <col min="14589" max="14589" width="15.44140625" style="6" customWidth="1"/>
    <col min="14590" max="14590" width="10.33203125" style="6"/>
    <col min="14591" max="14591" width="0.44140625" style="6" customWidth="1"/>
    <col min="14592" max="14592" width="12.6640625" style="6" customWidth="1"/>
    <col min="14593" max="14593" width="10.6640625" style="6" customWidth="1"/>
    <col min="14594" max="14594" width="27.6640625" style="6" customWidth="1"/>
    <col min="14595" max="14595" width="13.109375" style="6" customWidth="1"/>
    <col min="14596" max="14596" width="10.6640625" style="6" customWidth="1"/>
    <col min="14597" max="14597" width="13.6640625" style="6" customWidth="1"/>
    <col min="14598" max="14598" width="14.6640625" style="6" customWidth="1"/>
    <col min="14599" max="14599" width="2.109375" style="6" customWidth="1"/>
    <col min="14600" max="14600" width="4.109375" style="6" customWidth="1"/>
    <col min="14601" max="14781" width="10.33203125" style="6"/>
    <col min="14782" max="14840" width="8" style="6" customWidth="1"/>
    <col min="14841" max="14841" width="1.44140625" style="6" customWidth="1"/>
    <col min="14842" max="14843" width="22.33203125" style="6" customWidth="1"/>
    <col min="14844" max="14844" width="59.6640625" style="6" customWidth="1"/>
    <col min="14845" max="14845" width="15.44140625" style="6" customWidth="1"/>
    <col min="14846" max="14846" width="10.33203125" style="6"/>
    <col min="14847" max="14847" width="0.44140625" style="6" customWidth="1"/>
    <col min="14848" max="14848" width="12.6640625" style="6" customWidth="1"/>
    <col min="14849" max="14849" width="10.6640625" style="6" customWidth="1"/>
    <col min="14850" max="14850" width="27.6640625" style="6" customWidth="1"/>
    <col min="14851" max="14851" width="13.109375" style="6" customWidth="1"/>
    <col min="14852" max="14852" width="10.6640625" style="6" customWidth="1"/>
    <col min="14853" max="14853" width="13.6640625" style="6" customWidth="1"/>
    <col min="14854" max="14854" width="14.6640625" style="6" customWidth="1"/>
    <col min="14855" max="14855" width="2.109375" style="6" customWidth="1"/>
    <col min="14856" max="14856" width="4.109375" style="6" customWidth="1"/>
    <col min="14857" max="15037" width="10.33203125" style="6"/>
    <col min="15038" max="15096" width="8" style="6" customWidth="1"/>
    <col min="15097" max="15097" width="1.44140625" style="6" customWidth="1"/>
    <col min="15098" max="15099" width="22.33203125" style="6" customWidth="1"/>
    <col min="15100" max="15100" width="59.6640625" style="6" customWidth="1"/>
    <col min="15101" max="15101" width="15.44140625" style="6" customWidth="1"/>
    <col min="15102" max="15102" width="10.33203125" style="6"/>
    <col min="15103" max="15103" width="0.44140625" style="6" customWidth="1"/>
    <col min="15104" max="15104" width="12.6640625" style="6" customWidth="1"/>
    <col min="15105" max="15105" width="10.6640625" style="6" customWidth="1"/>
    <col min="15106" max="15106" width="27.6640625" style="6" customWidth="1"/>
    <col min="15107" max="15107" width="13.109375" style="6" customWidth="1"/>
    <col min="15108" max="15108" width="10.6640625" style="6" customWidth="1"/>
    <col min="15109" max="15109" width="13.6640625" style="6" customWidth="1"/>
    <col min="15110" max="15110" width="14.6640625" style="6" customWidth="1"/>
    <col min="15111" max="15111" width="2.109375" style="6" customWidth="1"/>
    <col min="15112" max="15112" width="4.109375" style="6" customWidth="1"/>
    <col min="15113" max="15293" width="10.33203125" style="6"/>
    <col min="15294" max="15352" width="8" style="6" customWidth="1"/>
    <col min="15353" max="15353" width="1.44140625" style="6" customWidth="1"/>
    <col min="15354" max="15355" width="22.33203125" style="6" customWidth="1"/>
    <col min="15356" max="15356" width="59.6640625" style="6" customWidth="1"/>
    <col min="15357" max="15357" width="15.44140625" style="6" customWidth="1"/>
    <col min="15358" max="15358" width="10.33203125" style="6"/>
    <col min="15359" max="15359" width="0.44140625" style="6" customWidth="1"/>
    <col min="15360" max="15360" width="12.6640625" style="6" customWidth="1"/>
    <col min="15361" max="15361" width="10.6640625" style="6" customWidth="1"/>
    <col min="15362" max="15362" width="27.6640625" style="6" customWidth="1"/>
    <col min="15363" max="15363" width="13.109375" style="6" customWidth="1"/>
    <col min="15364" max="15364" width="10.6640625" style="6" customWidth="1"/>
    <col min="15365" max="15365" width="13.6640625" style="6" customWidth="1"/>
    <col min="15366" max="15366" width="14.6640625" style="6" customWidth="1"/>
    <col min="15367" max="15367" width="2.109375" style="6" customWidth="1"/>
    <col min="15368" max="15368" width="4.109375" style="6" customWidth="1"/>
    <col min="15369" max="15549" width="10.33203125" style="6"/>
    <col min="15550" max="15608" width="8" style="6" customWidth="1"/>
    <col min="15609" max="15609" width="1.44140625" style="6" customWidth="1"/>
    <col min="15610" max="15611" width="22.33203125" style="6" customWidth="1"/>
    <col min="15612" max="15612" width="59.6640625" style="6" customWidth="1"/>
    <col min="15613" max="15613" width="15.44140625" style="6" customWidth="1"/>
    <col min="15614" max="15614" width="10.33203125" style="6"/>
    <col min="15615" max="15615" width="0.44140625" style="6" customWidth="1"/>
    <col min="15616" max="15616" width="12.6640625" style="6" customWidth="1"/>
    <col min="15617" max="15617" width="10.6640625" style="6" customWidth="1"/>
    <col min="15618" max="15618" width="27.6640625" style="6" customWidth="1"/>
    <col min="15619" max="15619" width="13.109375" style="6" customWidth="1"/>
    <col min="15620" max="15620" width="10.6640625" style="6" customWidth="1"/>
    <col min="15621" max="15621" width="13.6640625" style="6" customWidth="1"/>
    <col min="15622" max="15622" width="14.6640625" style="6" customWidth="1"/>
    <col min="15623" max="15623" width="2.109375" style="6" customWidth="1"/>
    <col min="15624" max="15624" width="4.109375" style="6" customWidth="1"/>
    <col min="15625" max="15805" width="10.33203125" style="6"/>
    <col min="15806" max="15864" width="8" style="6" customWidth="1"/>
    <col min="15865" max="15865" width="1.44140625" style="6" customWidth="1"/>
    <col min="15866" max="15867" width="22.33203125" style="6" customWidth="1"/>
    <col min="15868" max="15868" width="59.6640625" style="6" customWidth="1"/>
    <col min="15869" max="15869" width="15.44140625" style="6" customWidth="1"/>
    <col min="15870" max="15870" width="10.33203125" style="6"/>
    <col min="15871" max="15871" width="0.44140625" style="6" customWidth="1"/>
    <col min="15872" max="15872" width="12.6640625" style="6" customWidth="1"/>
    <col min="15873" max="15873" width="10.6640625" style="6" customWidth="1"/>
    <col min="15874" max="15874" width="27.6640625" style="6" customWidth="1"/>
    <col min="15875" max="15875" width="13.109375" style="6" customWidth="1"/>
    <col min="15876" max="15876" width="10.6640625" style="6" customWidth="1"/>
    <col min="15877" max="15877" width="13.6640625" style="6" customWidth="1"/>
    <col min="15878" max="15878" width="14.6640625" style="6" customWidth="1"/>
    <col min="15879" max="15879" width="2.109375" style="6" customWidth="1"/>
    <col min="15880" max="15880" width="4.109375" style="6" customWidth="1"/>
    <col min="15881" max="16061" width="10.33203125" style="6"/>
    <col min="16062" max="16120" width="8" style="6" customWidth="1"/>
    <col min="16121" max="16121" width="1.44140625" style="6" customWidth="1"/>
    <col min="16122" max="16123" width="22.33203125" style="6" customWidth="1"/>
    <col min="16124" max="16124" width="59.6640625" style="6" customWidth="1"/>
    <col min="16125" max="16125" width="15.44140625" style="6" customWidth="1"/>
    <col min="16126" max="16126" width="10.33203125" style="6"/>
    <col min="16127" max="16127" width="0.44140625" style="6" customWidth="1"/>
    <col min="16128" max="16128" width="12.6640625" style="6" customWidth="1"/>
    <col min="16129" max="16129" width="10.6640625" style="6" customWidth="1"/>
    <col min="16130" max="16130" width="27.6640625" style="6" customWidth="1"/>
    <col min="16131" max="16131" width="13.109375" style="6" customWidth="1"/>
    <col min="16132" max="16132" width="10.6640625" style="6" customWidth="1"/>
    <col min="16133" max="16133" width="13.6640625" style="6" customWidth="1"/>
    <col min="16134" max="16134" width="14.6640625" style="6" customWidth="1"/>
    <col min="16135" max="16135" width="2.109375" style="6" customWidth="1"/>
    <col min="16136" max="16136" width="4.109375" style="6" customWidth="1"/>
    <col min="16137" max="16317" width="10.33203125" style="6"/>
    <col min="16318" max="16376" width="8" style="6" customWidth="1"/>
    <col min="16377" max="16377" width="1.44140625" style="6" customWidth="1"/>
    <col min="16378" max="16379" width="22.33203125" style="6" customWidth="1"/>
    <col min="16380" max="16380" width="59.6640625" style="6" customWidth="1"/>
    <col min="16381" max="16381" width="15.44140625" style="6" customWidth="1"/>
    <col min="16382" max="16384" width="10.33203125" style="6"/>
  </cols>
  <sheetData>
    <row r="1" spans="1:9" s="2" customFormat="1" ht="49.2" customHeight="1">
      <c r="A1" s="1"/>
      <c r="B1" s="252" t="s">
        <v>500</v>
      </c>
      <c r="C1" s="252"/>
      <c r="D1" s="252"/>
      <c r="E1" s="252"/>
      <c r="F1" s="252"/>
      <c r="G1" s="252"/>
      <c r="H1" s="188"/>
      <c r="I1" s="35">
        <f>[1]ÍNDICE!A5</f>
        <v>1001.88</v>
      </c>
    </row>
    <row r="2" spans="1:9" s="2" customFormat="1" ht="21" customHeight="1">
      <c r="A2" s="1"/>
      <c r="B2" s="252"/>
      <c r="C2" s="252"/>
      <c r="D2" s="252"/>
      <c r="E2" s="252"/>
      <c r="F2" s="252"/>
      <c r="G2" s="252"/>
      <c r="H2" s="137" t="s">
        <v>391</v>
      </c>
      <c r="I2" s="35"/>
    </row>
    <row r="3" spans="1:9" s="2" customFormat="1" ht="40.200000000000003" customHeight="1">
      <c r="A3" s="1"/>
      <c r="B3" s="124" t="s">
        <v>1</v>
      </c>
      <c r="C3" s="124" t="s">
        <v>0</v>
      </c>
      <c r="D3" s="124" t="s">
        <v>2</v>
      </c>
      <c r="E3" s="124" t="s">
        <v>501</v>
      </c>
      <c r="F3" s="124" t="s">
        <v>502</v>
      </c>
      <c r="G3" s="138" t="s">
        <v>3</v>
      </c>
      <c r="H3" s="122" t="s">
        <v>390</v>
      </c>
    </row>
    <row r="4" spans="1:9" ht="64.95" customHeight="1">
      <c r="B4" s="145"/>
      <c r="C4" s="139" t="s">
        <v>503</v>
      </c>
      <c r="D4" s="140" t="s">
        <v>504</v>
      </c>
      <c r="E4" s="140" t="s">
        <v>505</v>
      </c>
      <c r="F4" s="140" t="s">
        <v>506</v>
      </c>
      <c r="G4" s="141">
        <v>12794.3361</v>
      </c>
      <c r="H4" s="198">
        <f>+'FICHAS CONEXION'!$G4*(1-H$1)</f>
        <v>12794.3361</v>
      </c>
      <c r="I4" s="142"/>
    </row>
    <row r="5" spans="1:9" ht="64.95" customHeight="1">
      <c r="B5" s="145"/>
      <c r="C5" s="199" t="s">
        <v>507</v>
      </c>
      <c r="D5" s="200" t="s">
        <v>508</v>
      </c>
      <c r="E5" s="200" t="s">
        <v>505</v>
      </c>
      <c r="F5" s="200" t="s">
        <v>506</v>
      </c>
      <c r="G5" s="144">
        <v>15339.887325</v>
      </c>
      <c r="H5" s="198">
        <f>+'FICHAS CONEXION'!$G5*(1-H$1)</f>
        <v>15339.887325</v>
      </c>
      <c r="I5" s="142"/>
    </row>
    <row r="6" spans="1:9" ht="64.95" customHeight="1">
      <c r="B6" s="145"/>
      <c r="C6" s="139" t="s">
        <v>509</v>
      </c>
      <c r="D6" s="140" t="s">
        <v>510</v>
      </c>
      <c r="E6" s="140" t="s">
        <v>511</v>
      </c>
      <c r="F6" s="140" t="s">
        <v>506</v>
      </c>
      <c r="G6" s="141">
        <v>1562.4849096403161</v>
      </c>
      <c r="H6" s="198">
        <f>+'FICHAS CONEXION'!$G6*(1-H$1)</f>
        <v>1562.4849096403161</v>
      </c>
      <c r="I6" s="142"/>
    </row>
    <row r="7" spans="1:9" ht="64.95" customHeight="1">
      <c r="B7" s="145"/>
      <c r="C7" s="199" t="s">
        <v>512</v>
      </c>
      <c r="D7" s="200" t="s">
        <v>513</v>
      </c>
      <c r="E7" s="200" t="s">
        <v>511</v>
      </c>
      <c r="F7" s="200" t="s">
        <v>506</v>
      </c>
      <c r="G7" s="144">
        <v>1617.3089415575205</v>
      </c>
      <c r="H7" s="198">
        <f>+'FICHAS CONEXION'!$G7*(1-H$1)</f>
        <v>1617.3089415575205</v>
      </c>
      <c r="I7" s="142"/>
    </row>
    <row r="8" spans="1:9" ht="64.95" customHeight="1">
      <c r="B8" s="145"/>
      <c r="C8" s="139" t="s">
        <v>514</v>
      </c>
      <c r="D8" s="140" t="s">
        <v>515</v>
      </c>
      <c r="E8" s="140" t="s">
        <v>511</v>
      </c>
      <c r="F8" s="140" t="s">
        <v>506</v>
      </c>
      <c r="G8" s="141">
        <v>4304.0353386933002</v>
      </c>
      <c r="H8" s="198">
        <f>+'FICHAS CONEXION'!$G8*(1-H$1)</f>
        <v>4304.0353386933002</v>
      </c>
      <c r="I8" s="142"/>
    </row>
    <row r="9" spans="1:9" ht="64.95" customHeight="1">
      <c r="B9" s="145"/>
      <c r="C9" s="199" t="s">
        <v>516</v>
      </c>
      <c r="D9" s="200" t="s">
        <v>517</v>
      </c>
      <c r="E9" s="200" t="s">
        <v>511</v>
      </c>
      <c r="F9" s="200" t="s">
        <v>506</v>
      </c>
      <c r="G9" s="144">
        <v>4560.135958702801</v>
      </c>
      <c r="H9" s="198">
        <f>+'FICHAS CONEXION'!$G9*(1-H$1)</f>
        <v>4560.135958702801</v>
      </c>
      <c r="I9" s="142"/>
    </row>
    <row r="10" spans="1:9" ht="64.95" customHeight="1">
      <c r="B10" s="145"/>
      <c r="C10" s="139" t="s">
        <v>518</v>
      </c>
      <c r="D10" s="140" t="s">
        <v>519</v>
      </c>
      <c r="E10" s="140" t="s">
        <v>511</v>
      </c>
      <c r="F10" s="140" t="s">
        <v>506</v>
      </c>
      <c r="G10" s="141">
        <v>2537.3570013099002</v>
      </c>
      <c r="H10" s="198">
        <f>+'FICHAS CONEXION'!$G10*(1-H$1)</f>
        <v>2537.3570013099002</v>
      </c>
      <c r="I10" s="142"/>
    </row>
    <row r="11" spans="1:9" ht="64.95" customHeight="1">
      <c r="B11" s="145"/>
      <c r="C11" s="199" t="s">
        <v>520</v>
      </c>
      <c r="D11" s="200" t="s">
        <v>521</v>
      </c>
      <c r="E11" s="200" t="s">
        <v>522</v>
      </c>
      <c r="F11" s="200" t="s">
        <v>506</v>
      </c>
      <c r="G11" s="144">
        <v>1101.2479454673169</v>
      </c>
      <c r="H11" s="198">
        <f>+'FICHAS CONEXION'!$G11*(1-H$1)</f>
        <v>1101.2479454673169</v>
      </c>
      <c r="I11" s="142"/>
    </row>
    <row r="12" spans="1:9" ht="64.95" customHeight="1">
      <c r="B12" s="145"/>
      <c r="C12" s="139" t="s">
        <v>523</v>
      </c>
      <c r="D12" s="140" t="s">
        <v>524</v>
      </c>
      <c r="E12" s="140" t="s">
        <v>522</v>
      </c>
      <c r="F12" s="140" t="s">
        <v>506</v>
      </c>
      <c r="G12" s="141">
        <v>1841.6427323263204</v>
      </c>
      <c r="H12" s="198">
        <f>+'FICHAS CONEXION'!$G12*(1-H$1)</f>
        <v>1841.6427323263204</v>
      </c>
      <c r="I12" s="142"/>
    </row>
    <row r="13" spans="1:9" ht="64.95" customHeight="1">
      <c r="B13" s="145"/>
      <c r="C13" s="199" t="s">
        <v>525</v>
      </c>
      <c r="D13" s="200" t="s">
        <v>526</v>
      </c>
      <c r="E13" s="200" t="s">
        <v>522</v>
      </c>
      <c r="F13" s="200" t="s">
        <v>506</v>
      </c>
      <c r="G13" s="144">
        <v>274.68769614831047</v>
      </c>
      <c r="H13" s="198">
        <f>+'FICHAS CONEXION'!$G13*(1-H$1)</f>
        <v>274.68769614831047</v>
      </c>
      <c r="I13" s="142"/>
    </row>
    <row r="14" spans="1:9" ht="64.95" customHeight="1">
      <c r="B14" s="145"/>
      <c r="C14" s="139" t="s">
        <v>527</v>
      </c>
      <c r="D14" s="140" t="s">
        <v>528</v>
      </c>
      <c r="E14" s="140" t="s">
        <v>522</v>
      </c>
      <c r="F14" s="140" t="s">
        <v>506</v>
      </c>
      <c r="G14" s="141">
        <v>274.68769614831047</v>
      </c>
      <c r="H14" s="198">
        <f>+'FICHAS CONEXION'!$G14*(1-H$1)</f>
        <v>274.68769614831047</v>
      </c>
      <c r="I14" s="142"/>
    </row>
    <row r="15" spans="1:9" ht="64.95" customHeight="1">
      <c r="B15" s="145"/>
      <c r="C15" s="199" t="s">
        <v>529</v>
      </c>
      <c r="D15" s="200" t="s">
        <v>530</v>
      </c>
      <c r="E15" s="200" t="s">
        <v>522</v>
      </c>
      <c r="F15" s="200" t="s">
        <v>506</v>
      </c>
      <c r="G15" s="144">
        <v>466.96908345212768</v>
      </c>
      <c r="H15" s="198">
        <f>+'FICHAS CONEXION'!$G15*(1-H$1)</f>
        <v>466.96908345212768</v>
      </c>
      <c r="I15" s="142"/>
    </row>
    <row r="16" spans="1:9" ht="64.95" customHeight="1">
      <c r="B16" s="145"/>
      <c r="C16" s="139" t="s">
        <v>531</v>
      </c>
      <c r="D16" s="140" t="s">
        <v>532</v>
      </c>
      <c r="E16" s="140" t="s">
        <v>522</v>
      </c>
      <c r="F16" s="140" t="s">
        <v>506</v>
      </c>
      <c r="G16" s="141">
        <v>466.96908345212768</v>
      </c>
      <c r="H16" s="198">
        <f>+'FICHAS CONEXION'!$G16*(1-H$1)</f>
        <v>466.96908345212768</v>
      </c>
      <c r="I16" s="142"/>
    </row>
    <row r="17" spans="2:9" ht="64.95" customHeight="1">
      <c r="B17" s="145"/>
      <c r="C17" s="199" t="s">
        <v>533</v>
      </c>
      <c r="D17" s="200" t="s">
        <v>534</v>
      </c>
      <c r="E17" s="200" t="s">
        <v>522</v>
      </c>
      <c r="F17" s="200" t="s">
        <v>506</v>
      </c>
      <c r="G17" s="144">
        <v>494.43785306695878</v>
      </c>
      <c r="H17" s="198">
        <f>+'FICHAS CONEXION'!$G17*(1-H$1)</f>
        <v>494.43785306695878</v>
      </c>
      <c r="I17" s="142"/>
    </row>
    <row r="18" spans="2:9" ht="64.95" customHeight="1">
      <c r="B18" s="145" t="s">
        <v>5</v>
      </c>
      <c r="C18" s="139" t="s">
        <v>535</v>
      </c>
      <c r="D18" s="140" t="s">
        <v>536</v>
      </c>
      <c r="E18" s="140" t="s">
        <v>522</v>
      </c>
      <c r="F18" s="140" t="s">
        <v>506</v>
      </c>
      <c r="G18" s="141">
        <v>494.43785306695878</v>
      </c>
      <c r="H18" s="198">
        <f>+'FICHAS CONEXION'!$G18*(1-H$1)</f>
        <v>494.43785306695878</v>
      </c>
      <c r="I18" s="142"/>
    </row>
    <row r="19" spans="2:9" ht="64.95" customHeight="1">
      <c r="B19" s="145"/>
      <c r="C19" s="199" t="s">
        <v>537</v>
      </c>
      <c r="D19" s="200" t="s">
        <v>538</v>
      </c>
      <c r="E19" s="200" t="s">
        <v>522</v>
      </c>
      <c r="F19" s="200" t="s">
        <v>506</v>
      </c>
      <c r="G19" s="144">
        <v>769.12554921526885</v>
      </c>
      <c r="H19" s="198">
        <f>+'FICHAS CONEXION'!$G19*(1-H$1)</f>
        <v>769.12554921526885</v>
      </c>
      <c r="I19" s="142"/>
    </row>
    <row r="20" spans="2:9" ht="64.95" customHeight="1">
      <c r="B20" s="145"/>
      <c r="C20" s="139" t="s">
        <v>539</v>
      </c>
      <c r="D20" s="140" t="s">
        <v>540</v>
      </c>
      <c r="E20" s="140" t="s">
        <v>522</v>
      </c>
      <c r="F20" s="140" t="s">
        <v>506</v>
      </c>
      <c r="G20" s="141">
        <v>769.12554921526885</v>
      </c>
      <c r="H20" s="198">
        <f>+'FICHAS CONEXION'!$G20*(1-H$1)</f>
        <v>769.12554921526885</v>
      </c>
      <c r="I20" s="142"/>
    </row>
    <row r="21" spans="2:9" ht="64.95" customHeight="1">
      <c r="B21" s="145"/>
      <c r="C21" s="199" t="s">
        <v>541</v>
      </c>
      <c r="D21" s="200" t="s">
        <v>542</v>
      </c>
      <c r="E21" s="200" t="s">
        <v>522</v>
      </c>
      <c r="F21" s="200" t="s">
        <v>506</v>
      </c>
      <c r="G21" s="144">
        <v>549.37539229662093</v>
      </c>
      <c r="H21" s="198">
        <f>+'FICHAS CONEXION'!$G21*(1-H$1)</f>
        <v>549.37539229662093</v>
      </c>
      <c r="I21" s="142"/>
    </row>
    <row r="22" spans="2:9" ht="64.95" customHeight="1">
      <c r="B22" s="145"/>
      <c r="C22" s="139" t="s">
        <v>543</v>
      </c>
      <c r="D22" s="140" t="s">
        <v>544</v>
      </c>
      <c r="E22" s="140" t="s">
        <v>522</v>
      </c>
      <c r="F22" s="140" t="s">
        <v>506</v>
      </c>
      <c r="G22" s="141">
        <v>1078.7734976006373</v>
      </c>
      <c r="H22" s="198">
        <f>+'FICHAS CONEXION'!$G22*(1-H$1)</f>
        <v>1078.7734976006373</v>
      </c>
      <c r="I22" s="142"/>
    </row>
    <row r="23" spans="2:9" ht="64.95" customHeight="1">
      <c r="B23" s="145"/>
      <c r="C23" s="199" t="s">
        <v>545</v>
      </c>
      <c r="D23" s="200" t="s">
        <v>546</v>
      </c>
      <c r="E23" s="200" t="s">
        <v>547</v>
      </c>
      <c r="F23" s="200" t="s">
        <v>506</v>
      </c>
      <c r="G23" s="144">
        <v>1450.2068983647002</v>
      </c>
      <c r="H23" s="198">
        <f>+'FICHAS CONEXION'!$G23*(1-H$1)</f>
        <v>1450.2068983647002</v>
      </c>
      <c r="I23" s="142"/>
    </row>
    <row r="24" spans="2:9" ht="64.95" customHeight="1">
      <c r="B24" s="145"/>
      <c r="C24" s="139" t="s">
        <v>548</v>
      </c>
      <c r="D24" s="140" t="s">
        <v>549</v>
      </c>
      <c r="E24" s="140" t="s">
        <v>547</v>
      </c>
      <c r="F24" s="140" t="s">
        <v>506</v>
      </c>
      <c r="G24" s="141">
        <v>1068.4921923459001</v>
      </c>
      <c r="H24" s="198">
        <f>+'FICHAS CONEXION'!$G24*(1-H$1)</f>
        <v>1068.4921923459001</v>
      </c>
      <c r="I24" s="142"/>
    </row>
    <row r="25" spans="2:9" ht="64.95" customHeight="1">
      <c r="B25" s="145"/>
      <c r="C25" s="199" t="s">
        <v>550</v>
      </c>
      <c r="D25" s="200" t="s">
        <v>551</v>
      </c>
      <c r="E25" s="200" t="s">
        <v>547</v>
      </c>
      <c r="F25" s="200" t="s">
        <v>506</v>
      </c>
      <c r="G25" s="144">
        <v>1068.4921923459001</v>
      </c>
      <c r="H25" s="198">
        <f>+'FICHAS CONEXION'!$G25*(1-H$1)</f>
        <v>1068.4921923459001</v>
      </c>
      <c r="I25" s="142"/>
    </row>
    <row r="26" spans="2:9" ht="64.95" customHeight="1">
      <c r="B26" s="145"/>
      <c r="C26" s="139" t="s">
        <v>552</v>
      </c>
      <c r="D26" s="140" t="s">
        <v>553</v>
      </c>
      <c r="E26" s="140" t="s">
        <v>547</v>
      </c>
      <c r="F26" s="140" t="s">
        <v>506</v>
      </c>
      <c r="G26" s="141">
        <v>939.31290048960011</v>
      </c>
      <c r="H26" s="198">
        <f>+'FICHAS CONEXION'!$G26*(1-H$1)</f>
        <v>939.31290048960011</v>
      </c>
      <c r="I26" s="142"/>
    </row>
    <row r="27" spans="2:9" ht="64.95" customHeight="1">
      <c r="B27" s="145"/>
      <c r="C27" s="199" t="s">
        <v>595</v>
      </c>
      <c r="D27" s="200" t="s">
        <v>596</v>
      </c>
      <c r="E27" s="200" t="s">
        <v>547</v>
      </c>
      <c r="F27" s="200" t="s">
        <v>506</v>
      </c>
      <c r="G27" s="144">
        <v>1184.470875</v>
      </c>
      <c r="H27" s="198">
        <f>+'FICHAS CONEXION'!$G27*(1-H$1)</f>
        <v>1184.470875</v>
      </c>
      <c r="I27" s="142"/>
    </row>
    <row r="28" spans="2:9" ht="64.95" customHeight="1">
      <c r="B28" s="145"/>
      <c r="C28" s="139" t="s">
        <v>554</v>
      </c>
      <c r="D28" s="140" t="s">
        <v>555</v>
      </c>
      <c r="E28" s="140" t="s">
        <v>547</v>
      </c>
      <c r="F28" s="140" t="s">
        <v>506</v>
      </c>
      <c r="G28" s="141">
        <v>1184.4802225683</v>
      </c>
      <c r="H28" s="198">
        <f>+'FICHAS CONEXION'!$G28*(1-H$1)</f>
        <v>1184.4802225683</v>
      </c>
      <c r="I28" s="142"/>
    </row>
    <row r="29" spans="2:9" ht="64.95" customHeight="1">
      <c r="B29" s="145"/>
      <c r="C29" s="199" t="s">
        <v>556</v>
      </c>
      <c r="D29" s="200" t="s">
        <v>557</v>
      </c>
      <c r="E29" s="200" t="s">
        <v>547</v>
      </c>
      <c r="F29" s="200" t="s">
        <v>506</v>
      </c>
      <c r="G29" s="144">
        <v>1345.2710062679998</v>
      </c>
      <c r="H29" s="198">
        <f>+'FICHAS CONEXION'!$G29*(1-H$1)</f>
        <v>1345.2710062679998</v>
      </c>
      <c r="I29" s="142"/>
    </row>
    <row r="30" spans="2:9" ht="64.95" customHeight="1">
      <c r="B30" s="145"/>
      <c r="C30" s="139" t="s">
        <v>558</v>
      </c>
      <c r="D30" s="140" t="s">
        <v>559</v>
      </c>
      <c r="E30" s="140" t="s">
        <v>547</v>
      </c>
      <c r="F30" s="140" t="s">
        <v>506</v>
      </c>
      <c r="G30" s="141">
        <v>622.48494088620009</v>
      </c>
      <c r="H30" s="198">
        <f>+'FICHAS CONEXION'!$G30*(1-H$1)</f>
        <v>622.48494088620009</v>
      </c>
      <c r="I30" s="142"/>
    </row>
    <row r="31" spans="2:9" ht="64.95" customHeight="1">
      <c r="B31" s="145"/>
      <c r="C31" s="199" t="s">
        <v>560</v>
      </c>
      <c r="D31" s="200" t="s">
        <v>561</v>
      </c>
      <c r="E31" s="200" t="s">
        <v>547</v>
      </c>
      <c r="F31" s="200" t="s">
        <v>506</v>
      </c>
      <c r="G31" s="144">
        <v>884.05220986110021</v>
      </c>
      <c r="H31" s="198">
        <f t="shared" ref="H31:H48" si="0">+G31*(1-H$1)</f>
        <v>884.05220986110021</v>
      </c>
      <c r="I31" s="142"/>
    </row>
    <row r="32" spans="2:9" ht="64.95" customHeight="1">
      <c r="B32" s="145"/>
      <c r="C32" s="139" t="s">
        <v>562</v>
      </c>
      <c r="D32" s="140" t="s">
        <v>563</v>
      </c>
      <c r="E32" s="140" t="s">
        <v>547</v>
      </c>
      <c r="F32" s="140" t="s">
        <v>506</v>
      </c>
      <c r="G32" s="141">
        <v>634.8443211558</v>
      </c>
      <c r="H32" s="198">
        <f t="shared" si="0"/>
        <v>634.8443211558</v>
      </c>
      <c r="I32" s="142"/>
    </row>
    <row r="33" spans="2:9" ht="64.95" customHeight="1">
      <c r="B33" s="145"/>
      <c r="C33" s="199" t="s">
        <v>564</v>
      </c>
      <c r="D33" s="200" t="s">
        <v>565</v>
      </c>
      <c r="E33" s="200" t="s">
        <v>547</v>
      </c>
      <c r="F33" s="200" t="s">
        <v>506</v>
      </c>
      <c r="G33" s="144">
        <v>983.16493240770012</v>
      </c>
      <c r="H33" s="198">
        <f t="shared" si="0"/>
        <v>983.16493240770012</v>
      </c>
      <c r="I33" s="142"/>
    </row>
    <row r="34" spans="2:9" ht="64.95" customHeight="1">
      <c r="B34" s="145"/>
      <c r="C34" s="139" t="s">
        <v>566</v>
      </c>
      <c r="D34" s="140" t="s">
        <v>567</v>
      </c>
      <c r="E34" s="140" t="s">
        <v>547</v>
      </c>
      <c r="F34" s="140" t="s">
        <v>506</v>
      </c>
      <c r="G34" s="141">
        <v>542.86201030320001</v>
      </c>
      <c r="H34" s="198">
        <f t="shared" si="0"/>
        <v>542.86201030320001</v>
      </c>
      <c r="I34" s="142"/>
    </row>
    <row r="35" spans="2:9" ht="64.95" customHeight="1">
      <c r="B35" s="145"/>
      <c r="C35" s="199" t="s">
        <v>568</v>
      </c>
      <c r="D35" s="200" t="s">
        <v>569</v>
      </c>
      <c r="E35" s="200" t="s">
        <v>547</v>
      </c>
      <c r="F35" s="200" t="s">
        <v>506</v>
      </c>
      <c r="G35" s="144">
        <v>549.04170043800002</v>
      </c>
      <c r="H35" s="198">
        <f t="shared" si="0"/>
        <v>549.04170043800002</v>
      </c>
      <c r="I35" s="142"/>
    </row>
    <row r="36" spans="2:9" ht="64.95" customHeight="1">
      <c r="B36" s="145"/>
      <c r="C36" s="139" t="s">
        <v>570</v>
      </c>
      <c r="D36" s="140" t="s">
        <v>571</v>
      </c>
      <c r="E36" s="140" t="s">
        <v>547</v>
      </c>
      <c r="F36" s="140" t="s">
        <v>506</v>
      </c>
      <c r="G36" s="141">
        <v>439.35220054530004</v>
      </c>
      <c r="H36" s="198">
        <f t="shared" si="0"/>
        <v>439.35220054530004</v>
      </c>
      <c r="I36" s="142"/>
    </row>
    <row r="37" spans="2:9" ht="64.95" customHeight="1">
      <c r="B37" s="145"/>
      <c r="C37" s="199" t="s">
        <v>611</v>
      </c>
      <c r="D37" s="200" t="s">
        <v>612</v>
      </c>
      <c r="E37" s="200" t="s">
        <v>522</v>
      </c>
      <c r="F37" s="200" t="s">
        <v>506</v>
      </c>
      <c r="G37" s="144">
        <v>686.08050000000003</v>
      </c>
      <c r="H37" s="198">
        <f>+G37*(1-H$1)</f>
        <v>686.08050000000003</v>
      </c>
      <c r="I37" s="142"/>
    </row>
    <row r="38" spans="2:9" ht="64.95" customHeight="1">
      <c r="B38" s="145"/>
      <c r="C38" s="139" t="s">
        <v>572</v>
      </c>
      <c r="D38" s="140" t="s">
        <v>573</v>
      </c>
      <c r="E38" s="140" t="s">
        <v>522</v>
      </c>
      <c r="F38" s="140" t="s">
        <v>506</v>
      </c>
      <c r="G38" s="141">
        <v>624.29021851888717</v>
      </c>
      <c r="H38" s="198">
        <f t="shared" si="0"/>
        <v>624.29021851888717</v>
      </c>
      <c r="I38" s="142"/>
    </row>
    <row r="39" spans="2:9" ht="64.95" customHeight="1">
      <c r="B39" s="145"/>
      <c r="C39" s="199" t="s">
        <v>574</v>
      </c>
      <c r="D39" s="200" t="s">
        <v>575</v>
      </c>
      <c r="E39" s="200" t="s">
        <v>522</v>
      </c>
      <c r="F39" s="200" t="s">
        <v>506</v>
      </c>
      <c r="G39" s="144">
        <v>1483.3633127418</v>
      </c>
      <c r="H39" s="198">
        <f t="shared" si="0"/>
        <v>1483.3633127418</v>
      </c>
      <c r="I39" s="142"/>
    </row>
    <row r="40" spans="2:9" ht="64.95" customHeight="1">
      <c r="B40" s="145"/>
      <c r="C40" s="139" t="s">
        <v>576</v>
      </c>
      <c r="D40" s="140" t="s">
        <v>577</v>
      </c>
      <c r="E40" s="140" t="s">
        <v>578</v>
      </c>
      <c r="F40" s="140" t="s">
        <v>506</v>
      </c>
      <c r="G40" s="141">
        <v>876.68411777730012</v>
      </c>
      <c r="H40" s="198">
        <f t="shared" si="0"/>
        <v>876.68411777730012</v>
      </c>
      <c r="I40" s="142"/>
    </row>
    <row r="41" spans="2:9" ht="64.95" customHeight="1">
      <c r="B41" s="145"/>
      <c r="C41" s="199" t="s">
        <v>579</v>
      </c>
      <c r="D41" s="200" t="s">
        <v>580</v>
      </c>
      <c r="E41" s="200" t="s">
        <v>578</v>
      </c>
      <c r="F41" s="200" t="s">
        <v>506</v>
      </c>
      <c r="G41" s="144">
        <v>1128.6253309653002</v>
      </c>
      <c r="H41" s="198">
        <f t="shared" si="0"/>
        <v>1128.6253309653002</v>
      </c>
      <c r="I41" s="142"/>
    </row>
    <row r="42" spans="2:9" ht="64.95" customHeight="1">
      <c r="B42" s="145"/>
      <c r="C42" s="139" t="s">
        <v>581</v>
      </c>
      <c r="D42" s="140" t="s">
        <v>582</v>
      </c>
      <c r="E42" s="140" t="s">
        <v>578</v>
      </c>
      <c r="F42" s="140" t="s">
        <v>506</v>
      </c>
      <c r="G42" s="141">
        <v>673.58622469320005</v>
      </c>
      <c r="H42" s="198">
        <f t="shared" si="0"/>
        <v>673.58622469320005</v>
      </c>
      <c r="I42" s="142"/>
    </row>
    <row r="43" spans="2:9" ht="64.95" customHeight="1">
      <c r="B43" s="145"/>
      <c r="C43" s="199" t="s">
        <v>583</v>
      </c>
      <c r="D43" s="200" t="s">
        <v>584</v>
      </c>
      <c r="E43" s="200" t="s">
        <v>578</v>
      </c>
      <c r="F43" s="200" t="s">
        <v>506</v>
      </c>
      <c r="G43" s="144">
        <v>913.76225858610019</v>
      </c>
      <c r="H43" s="198">
        <f t="shared" si="0"/>
        <v>913.76225858610019</v>
      </c>
      <c r="I43" s="142"/>
    </row>
    <row r="44" spans="2:9" ht="64.95" customHeight="1">
      <c r="B44" s="145"/>
      <c r="C44" s="139" t="s">
        <v>585</v>
      </c>
      <c r="D44" s="140" t="s">
        <v>586</v>
      </c>
      <c r="E44" s="140" t="s">
        <v>522</v>
      </c>
      <c r="F44" s="140" t="s">
        <v>506</v>
      </c>
      <c r="G44" s="141">
        <v>484.98683538690005</v>
      </c>
      <c r="H44" s="198">
        <f t="shared" si="0"/>
        <v>484.98683538690005</v>
      </c>
      <c r="I44" s="142"/>
    </row>
    <row r="45" spans="2:9" ht="64.95" customHeight="1">
      <c r="B45" s="145"/>
      <c r="C45" s="199" t="s">
        <v>587</v>
      </c>
      <c r="D45" s="200" t="s">
        <v>588</v>
      </c>
      <c r="E45" s="200" t="s">
        <v>522</v>
      </c>
      <c r="F45" s="200" t="s">
        <v>506</v>
      </c>
      <c r="G45" s="144">
        <v>284.62226678549996</v>
      </c>
      <c r="H45" s="198">
        <f t="shared" si="0"/>
        <v>284.62226678549996</v>
      </c>
      <c r="I45" s="142"/>
    </row>
    <row r="46" spans="2:9" ht="64.95" customHeight="1">
      <c r="B46" s="145"/>
      <c r="C46" s="139" t="s">
        <v>589</v>
      </c>
      <c r="D46" s="140" t="s">
        <v>590</v>
      </c>
      <c r="E46" s="140" t="s">
        <v>547</v>
      </c>
      <c r="F46" s="140" t="s">
        <v>506</v>
      </c>
      <c r="G46" s="141">
        <v>611.43280276050007</v>
      </c>
      <c r="H46" s="198">
        <f t="shared" si="0"/>
        <v>611.43280276050007</v>
      </c>
      <c r="I46" s="142"/>
    </row>
    <row r="47" spans="2:9" ht="64.95" customHeight="1">
      <c r="B47" s="145"/>
      <c r="C47" s="199" t="s">
        <v>591</v>
      </c>
      <c r="D47" s="200" t="s">
        <v>592</v>
      </c>
      <c r="E47" s="200" t="s">
        <v>547</v>
      </c>
      <c r="F47" s="200" t="s">
        <v>506</v>
      </c>
      <c r="G47" s="144">
        <v>1001.9416832018998</v>
      </c>
      <c r="H47" s="198">
        <f t="shared" si="0"/>
        <v>1001.9416832018998</v>
      </c>
      <c r="I47" s="142"/>
    </row>
    <row r="48" spans="2:9" ht="64.95" customHeight="1">
      <c r="B48" s="145"/>
      <c r="C48" s="139" t="s">
        <v>593</v>
      </c>
      <c r="D48" s="140" t="s">
        <v>594</v>
      </c>
      <c r="E48" s="140" t="s">
        <v>547</v>
      </c>
      <c r="F48" s="140" t="s">
        <v>506</v>
      </c>
      <c r="G48" s="141">
        <v>791.95105881359996</v>
      </c>
      <c r="H48" s="198">
        <f t="shared" si="0"/>
        <v>791.95105881359996</v>
      </c>
      <c r="I48" s="142"/>
    </row>
    <row r="49" spans="1:8" ht="29.25" customHeight="1">
      <c r="B49" s="41" t="s">
        <v>455</v>
      </c>
      <c r="C49" s="221"/>
      <c r="D49" s="221"/>
      <c r="E49" s="221"/>
      <c r="F49" s="221"/>
      <c r="G49" s="221"/>
      <c r="H49" s="41"/>
    </row>
    <row r="51" spans="1:8" ht="36" hidden="1" customHeight="1">
      <c r="B51" s="123"/>
      <c r="C51" s="123"/>
      <c r="D51" s="123"/>
      <c r="E51" s="123"/>
      <c r="F51" s="123"/>
      <c r="G51" s="123"/>
      <c r="H51" s="123"/>
    </row>
    <row r="52" spans="1:8" ht="36" hidden="1" customHeight="1">
      <c r="B52" s="123"/>
      <c r="C52" s="123"/>
      <c r="D52" s="123"/>
      <c r="E52" s="123"/>
      <c r="F52" s="123"/>
      <c r="G52" s="123"/>
      <c r="H52" s="123"/>
    </row>
    <row r="56" spans="1:8">
      <c r="A56" s="2"/>
    </row>
  </sheetData>
  <mergeCells count="2">
    <mergeCell ref="B1:G2"/>
    <mergeCell ref="C49:G49"/>
  </mergeCells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F92D-18C4-4B6E-83C9-CB3E0E4E7812}">
  <sheetPr>
    <tabColor theme="3" tint="-0.249977111117893"/>
  </sheetPr>
  <dimension ref="A1:GN111"/>
  <sheetViews>
    <sheetView showGridLines="0" zoomScale="160" zoomScaleNormal="160" zoomScaleSheetLayoutView="30" zoomScalePageLayoutView="167" workbookViewId="0">
      <selection sqref="A1:D2"/>
    </sheetView>
  </sheetViews>
  <sheetFormatPr baseColWidth="10" defaultRowHeight="15.6"/>
  <cols>
    <col min="1" max="1" width="17.44140625" style="15" customWidth="1"/>
    <col min="2" max="2" width="11.6640625" style="15" customWidth="1"/>
    <col min="3" max="3" width="43" style="15" customWidth="1"/>
    <col min="4" max="4" width="10.44140625" style="15" customWidth="1"/>
    <col min="5" max="5" width="12.44140625" style="15" customWidth="1"/>
    <col min="6" max="6" width="12.6640625" style="15" customWidth="1"/>
    <col min="7" max="7" width="12.44140625" style="15" customWidth="1"/>
    <col min="8" max="195" width="10.33203125" style="15" customWidth="1"/>
    <col min="196" max="196" width="10.33203125" style="16" customWidth="1"/>
    <col min="197" max="243" width="11.44140625" style="17"/>
    <col min="244" max="244" width="3.33203125" style="17" customWidth="1"/>
    <col min="245" max="245" width="9.33203125" style="17" bestFit="1" customWidth="1"/>
    <col min="246" max="246" width="62.44140625" style="17" customWidth="1"/>
    <col min="247" max="248" width="10.33203125" style="17" customWidth="1"/>
    <col min="249" max="249" width="19" style="17" customWidth="1"/>
    <col min="250" max="250" width="14.44140625" style="17" customWidth="1"/>
    <col min="251" max="251" width="15.44140625" style="17" customWidth="1"/>
    <col min="252" max="452" width="10.33203125" style="17" customWidth="1"/>
    <col min="453" max="499" width="11.44140625" style="17"/>
    <col min="500" max="500" width="3.33203125" style="17" customWidth="1"/>
    <col min="501" max="501" width="9.33203125" style="17" bestFit="1" customWidth="1"/>
    <col min="502" max="502" width="62.44140625" style="17" customWidth="1"/>
    <col min="503" max="504" width="10.33203125" style="17" customWidth="1"/>
    <col min="505" max="505" width="19" style="17" customWidth="1"/>
    <col min="506" max="506" width="14.44140625" style="17" customWidth="1"/>
    <col min="507" max="507" width="15.44140625" style="17" customWidth="1"/>
    <col min="508" max="708" width="10.33203125" style="17" customWidth="1"/>
    <col min="709" max="755" width="11.44140625" style="17"/>
    <col min="756" max="756" width="3.33203125" style="17" customWidth="1"/>
    <col min="757" max="757" width="9.33203125" style="17" bestFit="1" customWidth="1"/>
    <col min="758" max="758" width="62.44140625" style="17" customWidth="1"/>
    <col min="759" max="760" width="10.33203125" style="17" customWidth="1"/>
    <col min="761" max="761" width="19" style="17" customWidth="1"/>
    <col min="762" max="762" width="14.44140625" style="17" customWidth="1"/>
    <col min="763" max="763" width="15.44140625" style="17" customWidth="1"/>
    <col min="764" max="964" width="10.33203125" style="17" customWidth="1"/>
    <col min="965" max="1011" width="11.44140625" style="17"/>
    <col min="1012" max="1012" width="3.33203125" style="17" customWidth="1"/>
    <col min="1013" max="1013" width="9.33203125" style="17" bestFit="1" customWidth="1"/>
    <col min="1014" max="1014" width="62.44140625" style="17" customWidth="1"/>
    <col min="1015" max="1016" width="10.33203125" style="17" customWidth="1"/>
    <col min="1017" max="1017" width="19" style="17" customWidth="1"/>
    <col min="1018" max="1018" width="14.44140625" style="17" customWidth="1"/>
    <col min="1019" max="1019" width="15.44140625" style="17" customWidth="1"/>
    <col min="1020" max="1220" width="10.33203125" style="17" customWidth="1"/>
    <col min="1221" max="1267" width="11.44140625" style="17"/>
    <col min="1268" max="1268" width="3.33203125" style="17" customWidth="1"/>
    <col min="1269" max="1269" width="9.33203125" style="17" bestFit="1" customWidth="1"/>
    <col min="1270" max="1270" width="62.44140625" style="17" customWidth="1"/>
    <col min="1271" max="1272" width="10.33203125" style="17" customWidth="1"/>
    <col min="1273" max="1273" width="19" style="17" customWidth="1"/>
    <col min="1274" max="1274" width="14.44140625" style="17" customWidth="1"/>
    <col min="1275" max="1275" width="15.44140625" style="17" customWidth="1"/>
    <col min="1276" max="1476" width="10.33203125" style="17" customWidth="1"/>
    <col min="1477" max="1523" width="11.44140625" style="17"/>
    <col min="1524" max="1524" width="3.33203125" style="17" customWidth="1"/>
    <col min="1525" max="1525" width="9.33203125" style="17" bestFit="1" customWidth="1"/>
    <col min="1526" max="1526" width="62.44140625" style="17" customWidth="1"/>
    <col min="1527" max="1528" width="10.33203125" style="17" customWidth="1"/>
    <col min="1529" max="1529" width="19" style="17" customWidth="1"/>
    <col min="1530" max="1530" width="14.44140625" style="17" customWidth="1"/>
    <col min="1531" max="1531" width="15.44140625" style="17" customWidth="1"/>
    <col min="1532" max="1732" width="10.33203125" style="17" customWidth="1"/>
    <col min="1733" max="1779" width="11.44140625" style="17"/>
    <col min="1780" max="1780" width="3.33203125" style="17" customWidth="1"/>
    <col min="1781" max="1781" width="9.33203125" style="17" bestFit="1" customWidth="1"/>
    <col min="1782" max="1782" width="62.44140625" style="17" customWidth="1"/>
    <col min="1783" max="1784" width="10.33203125" style="17" customWidth="1"/>
    <col min="1785" max="1785" width="19" style="17" customWidth="1"/>
    <col min="1786" max="1786" width="14.44140625" style="17" customWidth="1"/>
    <col min="1787" max="1787" width="15.44140625" style="17" customWidth="1"/>
    <col min="1788" max="1988" width="10.33203125" style="17" customWidth="1"/>
    <col min="1989" max="2035" width="11.44140625" style="17"/>
    <col min="2036" max="2036" width="3.33203125" style="17" customWidth="1"/>
    <col min="2037" max="2037" width="9.33203125" style="17" bestFit="1" customWidth="1"/>
    <col min="2038" max="2038" width="62.44140625" style="17" customWidth="1"/>
    <col min="2039" max="2040" width="10.33203125" style="17" customWidth="1"/>
    <col min="2041" max="2041" width="19" style="17" customWidth="1"/>
    <col min="2042" max="2042" width="14.44140625" style="17" customWidth="1"/>
    <col min="2043" max="2043" width="15.44140625" style="17" customWidth="1"/>
    <col min="2044" max="2244" width="10.33203125" style="17" customWidth="1"/>
    <col min="2245" max="2291" width="11.44140625" style="17"/>
    <col min="2292" max="2292" width="3.33203125" style="17" customWidth="1"/>
    <col min="2293" max="2293" width="9.33203125" style="17" bestFit="1" customWidth="1"/>
    <col min="2294" max="2294" width="62.44140625" style="17" customWidth="1"/>
    <col min="2295" max="2296" width="10.33203125" style="17" customWidth="1"/>
    <col min="2297" max="2297" width="19" style="17" customWidth="1"/>
    <col min="2298" max="2298" width="14.44140625" style="17" customWidth="1"/>
    <col min="2299" max="2299" width="15.44140625" style="17" customWidth="1"/>
    <col min="2300" max="2500" width="10.33203125" style="17" customWidth="1"/>
    <col min="2501" max="2547" width="11.44140625" style="17"/>
    <col min="2548" max="2548" width="3.33203125" style="17" customWidth="1"/>
    <col min="2549" max="2549" width="9.33203125" style="17" bestFit="1" customWidth="1"/>
    <col min="2550" max="2550" width="62.44140625" style="17" customWidth="1"/>
    <col min="2551" max="2552" width="10.33203125" style="17" customWidth="1"/>
    <col min="2553" max="2553" width="19" style="17" customWidth="1"/>
    <col min="2554" max="2554" width="14.44140625" style="17" customWidth="1"/>
    <col min="2555" max="2555" width="15.44140625" style="17" customWidth="1"/>
    <col min="2556" max="2756" width="10.33203125" style="17" customWidth="1"/>
    <col min="2757" max="2803" width="11.44140625" style="17"/>
    <col min="2804" max="2804" width="3.33203125" style="17" customWidth="1"/>
    <col min="2805" max="2805" width="9.33203125" style="17" bestFit="1" customWidth="1"/>
    <col min="2806" max="2806" width="62.44140625" style="17" customWidth="1"/>
    <col min="2807" max="2808" width="10.33203125" style="17" customWidth="1"/>
    <col min="2809" max="2809" width="19" style="17" customWidth="1"/>
    <col min="2810" max="2810" width="14.44140625" style="17" customWidth="1"/>
    <col min="2811" max="2811" width="15.44140625" style="17" customWidth="1"/>
    <col min="2812" max="3012" width="10.33203125" style="17" customWidth="1"/>
    <col min="3013" max="3059" width="11.44140625" style="17"/>
    <col min="3060" max="3060" width="3.33203125" style="17" customWidth="1"/>
    <col min="3061" max="3061" width="9.33203125" style="17" bestFit="1" customWidth="1"/>
    <col min="3062" max="3062" width="62.44140625" style="17" customWidth="1"/>
    <col min="3063" max="3064" width="10.33203125" style="17" customWidth="1"/>
    <col min="3065" max="3065" width="19" style="17" customWidth="1"/>
    <col min="3066" max="3066" width="14.44140625" style="17" customWidth="1"/>
    <col min="3067" max="3067" width="15.44140625" style="17" customWidth="1"/>
    <col min="3068" max="3268" width="10.33203125" style="17" customWidth="1"/>
    <col min="3269" max="3315" width="11.44140625" style="17"/>
    <col min="3316" max="3316" width="3.33203125" style="17" customWidth="1"/>
    <col min="3317" max="3317" width="9.33203125" style="17" bestFit="1" customWidth="1"/>
    <col min="3318" max="3318" width="62.44140625" style="17" customWidth="1"/>
    <col min="3319" max="3320" width="10.33203125" style="17" customWidth="1"/>
    <col min="3321" max="3321" width="19" style="17" customWidth="1"/>
    <col min="3322" max="3322" width="14.44140625" style="17" customWidth="1"/>
    <col min="3323" max="3323" width="15.44140625" style="17" customWidth="1"/>
    <col min="3324" max="3524" width="10.33203125" style="17" customWidth="1"/>
    <col min="3525" max="3571" width="11.44140625" style="17"/>
    <col min="3572" max="3572" width="3.33203125" style="17" customWidth="1"/>
    <col min="3573" max="3573" width="9.33203125" style="17" bestFit="1" customWidth="1"/>
    <col min="3574" max="3574" width="62.44140625" style="17" customWidth="1"/>
    <col min="3575" max="3576" width="10.33203125" style="17" customWidth="1"/>
    <col min="3577" max="3577" width="19" style="17" customWidth="1"/>
    <col min="3578" max="3578" width="14.44140625" style="17" customWidth="1"/>
    <col min="3579" max="3579" width="15.44140625" style="17" customWidth="1"/>
    <col min="3580" max="3780" width="10.33203125" style="17" customWidth="1"/>
    <col min="3781" max="3827" width="11.44140625" style="17"/>
    <col min="3828" max="3828" width="3.33203125" style="17" customWidth="1"/>
    <col min="3829" max="3829" width="9.33203125" style="17" bestFit="1" customWidth="1"/>
    <col min="3830" max="3830" width="62.44140625" style="17" customWidth="1"/>
    <col min="3831" max="3832" width="10.33203125" style="17" customWidth="1"/>
    <col min="3833" max="3833" width="19" style="17" customWidth="1"/>
    <col min="3834" max="3834" width="14.44140625" style="17" customWidth="1"/>
    <col min="3835" max="3835" width="15.44140625" style="17" customWidth="1"/>
    <col min="3836" max="4036" width="10.33203125" style="17" customWidth="1"/>
    <col min="4037" max="4083" width="11.44140625" style="17"/>
    <col min="4084" max="4084" width="3.33203125" style="17" customWidth="1"/>
    <col min="4085" max="4085" width="9.33203125" style="17" bestFit="1" customWidth="1"/>
    <col min="4086" max="4086" width="62.44140625" style="17" customWidth="1"/>
    <col min="4087" max="4088" width="10.33203125" style="17" customWidth="1"/>
    <col min="4089" max="4089" width="19" style="17" customWidth="1"/>
    <col min="4090" max="4090" width="14.44140625" style="17" customWidth="1"/>
    <col min="4091" max="4091" width="15.44140625" style="17" customWidth="1"/>
    <col min="4092" max="4292" width="10.33203125" style="17" customWidth="1"/>
    <col min="4293" max="4339" width="11.44140625" style="17"/>
    <col min="4340" max="4340" width="3.33203125" style="17" customWidth="1"/>
    <col min="4341" max="4341" width="9.33203125" style="17" bestFit="1" customWidth="1"/>
    <col min="4342" max="4342" width="62.44140625" style="17" customWidth="1"/>
    <col min="4343" max="4344" width="10.33203125" style="17" customWidth="1"/>
    <col min="4345" max="4345" width="19" style="17" customWidth="1"/>
    <col min="4346" max="4346" width="14.44140625" style="17" customWidth="1"/>
    <col min="4347" max="4347" width="15.44140625" style="17" customWidth="1"/>
    <col min="4348" max="4548" width="10.33203125" style="17" customWidth="1"/>
    <col min="4549" max="4595" width="11.44140625" style="17"/>
    <col min="4596" max="4596" width="3.33203125" style="17" customWidth="1"/>
    <col min="4597" max="4597" width="9.33203125" style="17" bestFit="1" customWidth="1"/>
    <col min="4598" max="4598" width="62.44140625" style="17" customWidth="1"/>
    <col min="4599" max="4600" width="10.33203125" style="17" customWidth="1"/>
    <col min="4601" max="4601" width="19" style="17" customWidth="1"/>
    <col min="4602" max="4602" width="14.44140625" style="17" customWidth="1"/>
    <col min="4603" max="4603" width="15.44140625" style="17" customWidth="1"/>
    <col min="4604" max="4804" width="10.33203125" style="17" customWidth="1"/>
    <col min="4805" max="4851" width="11.44140625" style="17"/>
    <col min="4852" max="4852" width="3.33203125" style="17" customWidth="1"/>
    <col min="4853" max="4853" width="9.33203125" style="17" bestFit="1" customWidth="1"/>
    <col min="4854" max="4854" width="62.44140625" style="17" customWidth="1"/>
    <col min="4855" max="4856" width="10.33203125" style="17" customWidth="1"/>
    <col min="4857" max="4857" width="19" style="17" customWidth="1"/>
    <col min="4858" max="4858" width="14.44140625" style="17" customWidth="1"/>
    <col min="4859" max="4859" width="15.44140625" style="17" customWidth="1"/>
    <col min="4860" max="5060" width="10.33203125" style="17" customWidth="1"/>
    <col min="5061" max="5107" width="11.44140625" style="17"/>
    <col min="5108" max="5108" width="3.33203125" style="17" customWidth="1"/>
    <col min="5109" max="5109" width="9.33203125" style="17" bestFit="1" customWidth="1"/>
    <col min="5110" max="5110" width="62.44140625" style="17" customWidth="1"/>
    <col min="5111" max="5112" width="10.33203125" style="17" customWidth="1"/>
    <col min="5113" max="5113" width="19" style="17" customWidth="1"/>
    <col min="5114" max="5114" width="14.44140625" style="17" customWidth="1"/>
    <col min="5115" max="5115" width="15.44140625" style="17" customWidth="1"/>
    <col min="5116" max="5316" width="10.33203125" style="17" customWidth="1"/>
    <col min="5317" max="5363" width="11.44140625" style="17"/>
    <col min="5364" max="5364" width="3.33203125" style="17" customWidth="1"/>
    <col min="5365" max="5365" width="9.33203125" style="17" bestFit="1" customWidth="1"/>
    <col min="5366" max="5366" width="62.44140625" style="17" customWidth="1"/>
    <col min="5367" max="5368" width="10.33203125" style="17" customWidth="1"/>
    <col min="5369" max="5369" width="19" style="17" customWidth="1"/>
    <col min="5370" max="5370" width="14.44140625" style="17" customWidth="1"/>
    <col min="5371" max="5371" width="15.44140625" style="17" customWidth="1"/>
    <col min="5372" max="5572" width="10.33203125" style="17" customWidth="1"/>
    <col min="5573" max="5619" width="11.44140625" style="17"/>
    <col min="5620" max="5620" width="3.33203125" style="17" customWidth="1"/>
    <col min="5621" max="5621" width="9.33203125" style="17" bestFit="1" customWidth="1"/>
    <col min="5622" max="5622" width="62.44140625" style="17" customWidth="1"/>
    <col min="5623" max="5624" width="10.33203125" style="17" customWidth="1"/>
    <col min="5625" max="5625" width="19" style="17" customWidth="1"/>
    <col min="5626" max="5626" width="14.44140625" style="17" customWidth="1"/>
    <col min="5627" max="5627" width="15.44140625" style="17" customWidth="1"/>
    <col min="5628" max="5828" width="10.33203125" style="17" customWidth="1"/>
    <col min="5829" max="5875" width="11.44140625" style="17"/>
    <col min="5876" max="5876" width="3.33203125" style="17" customWidth="1"/>
    <col min="5877" max="5877" width="9.33203125" style="17" bestFit="1" customWidth="1"/>
    <col min="5878" max="5878" width="62.44140625" style="17" customWidth="1"/>
    <col min="5879" max="5880" width="10.33203125" style="17" customWidth="1"/>
    <col min="5881" max="5881" width="19" style="17" customWidth="1"/>
    <col min="5882" max="5882" width="14.44140625" style="17" customWidth="1"/>
    <col min="5883" max="5883" width="15.44140625" style="17" customWidth="1"/>
    <col min="5884" max="6084" width="10.33203125" style="17" customWidth="1"/>
    <col min="6085" max="6131" width="11.44140625" style="17"/>
    <col min="6132" max="6132" width="3.33203125" style="17" customWidth="1"/>
    <col min="6133" max="6133" width="9.33203125" style="17" bestFit="1" customWidth="1"/>
    <col min="6134" max="6134" width="62.44140625" style="17" customWidth="1"/>
    <col min="6135" max="6136" width="10.33203125" style="17" customWidth="1"/>
    <col min="6137" max="6137" width="19" style="17" customWidth="1"/>
    <col min="6138" max="6138" width="14.44140625" style="17" customWidth="1"/>
    <col min="6139" max="6139" width="15.44140625" style="17" customWidth="1"/>
    <col min="6140" max="6340" width="10.33203125" style="17" customWidth="1"/>
    <col min="6341" max="6387" width="11.44140625" style="17"/>
    <col min="6388" max="6388" width="3.33203125" style="17" customWidth="1"/>
    <col min="6389" max="6389" width="9.33203125" style="17" bestFit="1" customWidth="1"/>
    <col min="6390" max="6390" width="62.44140625" style="17" customWidth="1"/>
    <col min="6391" max="6392" width="10.33203125" style="17" customWidth="1"/>
    <col min="6393" max="6393" width="19" style="17" customWidth="1"/>
    <col min="6394" max="6394" width="14.44140625" style="17" customWidth="1"/>
    <col min="6395" max="6395" width="15.44140625" style="17" customWidth="1"/>
    <col min="6396" max="6596" width="10.33203125" style="17" customWidth="1"/>
    <col min="6597" max="6643" width="11.44140625" style="17"/>
    <col min="6644" max="6644" width="3.33203125" style="17" customWidth="1"/>
    <col min="6645" max="6645" width="9.33203125" style="17" bestFit="1" customWidth="1"/>
    <col min="6646" max="6646" width="62.44140625" style="17" customWidth="1"/>
    <col min="6647" max="6648" width="10.33203125" style="17" customWidth="1"/>
    <col min="6649" max="6649" width="19" style="17" customWidth="1"/>
    <col min="6650" max="6650" width="14.44140625" style="17" customWidth="1"/>
    <col min="6651" max="6651" width="15.44140625" style="17" customWidth="1"/>
    <col min="6652" max="6852" width="10.33203125" style="17" customWidth="1"/>
    <col min="6853" max="6899" width="11.44140625" style="17"/>
    <col min="6900" max="6900" width="3.33203125" style="17" customWidth="1"/>
    <col min="6901" max="6901" width="9.33203125" style="17" bestFit="1" customWidth="1"/>
    <col min="6902" max="6902" width="62.44140625" style="17" customWidth="1"/>
    <col min="6903" max="6904" width="10.33203125" style="17" customWidth="1"/>
    <col min="6905" max="6905" width="19" style="17" customWidth="1"/>
    <col min="6906" max="6906" width="14.44140625" style="17" customWidth="1"/>
    <col min="6907" max="6907" width="15.44140625" style="17" customWidth="1"/>
    <col min="6908" max="7108" width="10.33203125" style="17" customWidth="1"/>
    <col min="7109" max="7155" width="11.44140625" style="17"/>
    <col min="7156" max="7156" width="3.33203125" style="17" customWidth="1"/>
    <col min="7157" max="7157" width="9.33203125" style="17" bestFit="1" customWidth="1"/>
    <col min="7158" max="7158" width="62.44140625" style="17" customWidth="1"/>
    <col min="7159" max="7160" width="10.33203125" style="17" customWidth="1"/>
    <col min="7161" max="7161" width="19" style="17" customWidth="1"/>
    <col min="7162" max="7162" width="14.44140625" style="17" customWidth="1"/>
    <col min="7163" max="7163" width="15.44140625" style="17" customWidth="1"/>
    <col min="7164" max="7364" width="10.33203125" style="17" customWidth="1"/>
    <col min="7365" max="7411" width="11.44140625" style="17"/>
    <col min="7412" max="7412" width="3.33203125" style="17" customWidth="1"/>
    <col min="7413" max="7413" width="9.33203125" style="17" bestFit="1" customWidth="1"/>
    <col min="7414" max="7414" width="62.44140625" style="17" customWidth="1"/>
    <col min="7415" max="7416" width="10.33203125" style="17" customWidth="1"/>
    <col min="7417" max="7417" width="19" style="17" customWidth="1"/>
    <col min="7418" max="7418" width="14.44140625" style="17" customWidth="1"/>
    <col min="7419" max="7419" width="15.44140625" style="17" customWidth="1"/>
    <col min="7420" max="7620" width="10.33203125" style="17" customWidth="1"/>
    <col min="7621" max="7667" width="11.44140625" style="17"/>
    <col min="7668" max="7668" width="3.33203125" style="17" customWidth="1"/>
    <col min="7669" max="7669" width="9.33203125" style="17" bestFit="1" customWidth="1"/>
    <col min="7670" max="7670" width="62.44140625" style="17" customWidth="1"/>
    <col min="7671" max="7672" width="10.33203125" style="17" customWidth="1"/>
    <col min="7673" max="7673" width="19" style="17" customWidth="1"/>
    <col min="7674" max="7674" width="14.44140625" style="17" customWidth="1"/>
    <col min="7675" max="7675" width="15.44140625" style="17" customWidth="1"/>
    <col min="7676" max="7876" width="10.33203125" style="17" customWidth="1"/>
    <col min="7877" max="7923" width="11.44140625" style="17"/>
    <col min="7924" max="7924" width="3.33203125" style="17" customWidth="1"/>
    <col min="7925" max="7925" width="9.33203125" style="17" bestFit="1" customWidth="1"/>
    <col min="7926" max="7926" width="62.44140625" style="17" customWidth="1"/>
    <col min="7927" max="7928" width="10.33203125" style="17" customWidth="1"/>
    <col min="7929" max="7929" width="19" style="17" customWidth="1"/>
    <col min="7930" max="7930" width="14.44140625" style="17" customWidth="1"/>
    <col min="7931" max="7931" width="15.44140625" style="17" customWidth="1"/>
    <col min="7932" max="8132" width="10.33203125" style="17" customWidth="1"/>
    <col min="8133" max="8179" width="11.44140625" style="17"/>
    <col min="8180" max="8180" width="3.33203125" style="17" customWidth="1"/>
    <col min="8181" max="8181" width="9.33203125" style="17" bestFit="1" customWidth="1"/>
    <col min="8182" max="8182" width="62.44140625" style="17" customWidth="1"/>
    <col min="8183" max="8184" width="10.33203125" style="17" customWidth="1"/>
    <col min="8185" max="8185" width="19" style="17" customWidth="1"/>
    <col min="8186" max="8186" width="14.44140625" style="17" customWidth="1"/>
    <col min="8187" max="8187" width="15.44140625" style="17" customWidth="1"/>
    <col min="8188" max="8388" width="10.33203125" style="17" customWidth="1"/>
    <col min="8389" max="8435" width="11.44140625" style="17"/>
    <col min="8436" max="8436" width="3.33203125" style="17" customWidth="1"/>
    <col min="8437" max="8437" width="9.33203125" style="17" bestFit="1" customWidth="1"/>
    <col min="8438" max="8438" width="62.44140625" style="17" customWidth="1"/>
    <col min="8439" max="8440" width="10.33203125" style="17" customWidth="1"/>
    <col min="8441" max="8441" width="19" style="17" customWidth="1"/>
    <col min="8442" max="8442" width="14.44140625" style="17" customWidth="1"/>
    <col min="8443" max="8443" width="15.44140625" style="17" customWidth="1"/>
    <col min="8444" max="8644" width="10.33203125" style="17" customWidth="1"/>
    <col min="8645" max="8691" width="11.44140625" style="17"/>
    <col min="8692" max="8692" width="3.33203125" style="17" customWidth="1"/>
    <col min="8693" max="8693" width="9.33203125" style="17" bestFit="1" customWidth="1"/>
    <col min="8694" max="8694" width="62.44140625" style="17" customWidth="1"/>
    <col min="8695" max="8696" width="10.33203125" style="17" customWidth="1"/>
    <col min="8697" max="8697" width="19" style="17" customWidth="1"/>
    <col min="8698" max="8698" width="14.44140625" style="17" customWidth="1"/>
    <col min="8699" max="8699" width="15.44140625" style="17" customWidth="1"/>
    <col min="8700" max="8900" width="10.33203125" style="17" customWidth="1"/>
    <col min="8901" max="8947" width="11.44140625" style="17"/>
    <col min="8948" max="8948" width="3.33203125" style="17" customWidth="1"/>
    <col min="8949" max="8949" width="9.33203125" style="17" bestFit="1" customWidth="1"/>
    <col min="8950" max="8950" width="62.44140625" style="17" customWidth="1"/>
    <col min="8951" max="8952" width="10.33203125" style="17" customWidth="1"/>
    <col min="8953" max="8953" width="19" style="17" customWidth="1"/>
    <col min="8954" max="8954" width="14.44140625" style="17" customWidth="1"/>
    <col min="8955" max="8955" width="15.44140625" style="17" customWidth="1"/>
    <col min="8956" max="9156" width="10.33203125" style="17" customWidth="1"/>
    <col min="9157" max="9203" width="11.44140625" style="17"/>
    <col min="9204" max="9204" width="3.33203125" style="17" customWidth="1"/>
    <col min="9205" max="9205" width="9.33203125" style="17" bestFit="1" customWidth="1"/>
    <col min="9206" max="9206" width="62.44140625" style="17" customWidth="1"/>
    <col min="9207" max="9208" width="10.33203125" style="17" customWidth="1"/>
    <col min="9209" max="9209" width="19" style="17" customWidth="1"/>
    <col min="9210" max="9210" width="14.44140625" style="17" customWidth="1"/>
    <col min="9211" max="9211" width="15.44140625" style="17" customWidth="1"/>
    <col min="9212" max="9412" width="10.33203125" style="17" customWidth="1"/>
    <col min="9413" max="9459" width="11.44140625" style="17"/>
    <col min="9460" max="9460" width="3.33203125" style="17" customWidth="1"/>
    <col min="9461" max="9461" width="9.33203125" style="17" bestFit="1" customWidth="1"/>
    <col min="9462" max="9462" width="62.44140625" style="17" customWidth="1"/>
    <col min="9463" max="9464" width="10.33203125" style="17" customWidth="1"/>
    <col min="9465" max="9465" width="19" style="17" customWidth="1"/>
    <col min="9466" max="9466" width="14.44140625" style="17" customWidth="1"/>
    <col min="9467" max="9467" width="15.44140625" style="17" customWidth="1"/>
    <col min="9468" max="9668" width="10.33203125" style="17" customWidth="1"/>
    <col min="9669" max="9715" width="11.44140625" style="17"/>
    <col min="9716" max="9716" width="3.33203125" style="17" customWidth="1"/>
    <col min="9717" max="9717" width="9.33203125" style="17" bestFit="1" customWidth="1"/>
    <col min="9718" max="9718" width="62.44140625" style="17" customWidth="1"/>
    <col min="9719" max="9720" width="10.33203125" style="17" customWidth="1"/>
    <col min="9721" max="9721" width="19" style="17" customWidth="1"/>
    <col min="9722" max="9722" width="14.44140625" style="17" customWidth="1"/>
    <col min="9723" max="9723" width="15.44140625" style="17" customWidth="1"/>
    <col min="9724" max="9924" width="10.33203125" style="17" customWidth="1"/>
    <col min="9925" max="9971" width="11.44140625" style="17"/>
    <col min="9972" max="9972" width="3.33203125" style="17" customWidth="1"/>
    <col min="9973" max="9973" width="9.33203125" style="17" bestFit="1" customWidth="1"/>
    <col min="9974" max="9974" width="62.44140625" style="17" customWidth="1"/>
    <col min="9975" max="9976" width="10.33203125" style="17" customWidth="1"/>
    <col min="9977" max="9977" width="19" style="17" customWidth="1"/>
    <col min="9978" max="9978" width="14.44140625" style="17" customWidth="1"/>
    <col min="9979" max="9979" width="15.44140625" style="17" customWidth="1"/>
    <col min="9980" max="10180" width="10.33203125" style="17" customWidth="1"/>
    <col min="10181" max="10227" width="11.44140625" style="17"/>
    <col min="10228" max="10228" width="3.33203125" style="17" customWidth="1"/>
    <col min="10229" max="10229" width="9.33203125" style="17" bestFit="1" customWidth="1"/>
    <col min="10230" max="10230" width="62.44140625" style="17" customWidth="1"/>
    <col min="10231" max="10232" width="10.33203125" style="17" customWidth="1"/>
    <col min="10233" max="10233" width="19" style="17" customWidth="1"/>
    <col min="10234" max="10234" width="14.44140625" style="17" customWidth="1"/>
    <col min="10235" max="10235" width="15.44140625" style="17" customWidth="1"/>
    <col min="10236" max="10436" width="10.33203125" style="17" customWidth="1"/>
    <col min="10437" max="10483" width="11.44140625" style="17"/>
    <col min="10484" max="10484" width="3.33203125" style="17" customWidth="1"/>
    <col min="10485" max="10485" width="9.33203125" style="17" bestFit="1" customWidth="1"/>
    <col min="10486" max="10486" width="62.44140625" style="17" customWidth="1"/>
    <col min="10487" max="10488" width="10.33203125" style="17" customWidth="1"/>
    <col min="10489" max="10489" width="19" style="17" customWidth="1"/>
    <col min="10490" max="10490" width="14.44140625" style="17" customWidth="1"/>
    <col min="10491" max="10491" width="15.44140625" style="17" customWidth="1"/>
    <col min="10492" max="10692" width="10.33203125" style="17" customWidth="1"/>
    <col min="10693" max="10739" width="11.44140625" style="17"/>
    <col min="10740" max="10740" width="3.33203125" style="17" customWidth="1"/>
    <col min="10741" max="10741" width="9.33203125" style="17" bestFit="1" customWidth="1"/>
    <col min="10742" max="10742" width="62.44140625" style="17" customWidth="1"/>
    <col min="10743" max="10744" width="10.33203125" style="17" customWidth="1"/>
    <col min="10745" max="10745" width="19" style="17" customWidth="1"/>
    <col min="10746" max="10746" width="14.44140625" style="17" customWidth="1"/>
    <col min="10747" max="10747" width="15.44140625" style="17" customWidth="1"/>
    <col min="10748" max="10948" width="10.33203125" style="17" customWidth="1"/>
    <col min="10949" max="10995" width="11.44140625" style="17"/>
    <col min="10996" max="10996" width="3.33203125" style="17" customWidth="1"/>
    <col min="10997" max="10997" width="9.33203125" style="17" bestFit="1" customWidth="1"/>
    <col min="10998" max="10998" width="62.44140625" style="17" customWidth="1"/>
    <col min="10999" max="11000" width="10.33203125" style="17" customWidth="1"/>
    <col min="11001" max="11001" width="19" style="17" customWidth="1"/>
    <col min="11002" max="11002" width="14.44140625" style="17" customWidth="1"/>
    <col min="11003" max="11003" width="15.44140625" style="17" customWidth="1"/>
    <col min="11004" max="11204" width="10.33203125" style="17" customWidth="1"/>
    <col min="11205" max="11251" width="11.44140625" style="17"/>
    <col min="11252" max="11252" width="3.33203125" style="17" customWidth="1"/>
    <col min="11253" max="11253" width="9.33203125" style="17" bestFit="1" customWidth="1"/>
    <col min="11254" max="11254" width="62.44140625" style="17" customWidth="1"/>
    <col min="11255" max="11256" width="10.33203125" style="17" customWidth="1"/>
    <col min="11257" max="11257" width="19" style="17" customWidth="1"/>
    <col min="11258" max="11258" width="14.44140625" style="17" customWidth="1"/>
    <col min="11259" max="11259" width="15.44140625" style="17" customWidth="1"/>
    <col min="11260" max="11460" width="10.33203125" style="17" customWidth="1"/>
    <col min="11461" max="11507" width="11.44140625" style="17"/>
    <col min="11508" max="11508" width="3.33203125" style="17" customWidth="1"/>
    <col min="11509" max="11509" width="9.33203125" style="17" bestFit="1" customWidth="1"/>
    <col min="11510" max="11510" width="62.44140625" style="17" customWidth="1"/>
    <col min="11511" max="11512" width="10.33203125" style="17" customWidth="1"/>
    <col min="11513" max="11513" width="19" style="17" customWidth="1"/>
    <col min="11514" max="11514" width="14.44140625" style="17" customWidth="1"/>
    <col min="11515" max="11515" width="15.44140625" style="17" customWidth="1"/>
    <col min="11516" max="11716" width="10.33203125" style="17" customWidth="1"/>
    <col min="11717" max="11763" width="11.44140625" style="17"/>
    <col min="11764" max="11764" width="3.33203125" style="17" customWidth="1"/>
    <col min="11765" max="11765" width="9.33203125" style="17" bestFit="1" customWidth="1"/>
    <col min="11766" max="11766" width="62.44140625" style="17" customWidth="1"/>
    <col min="11767" max="11768" width="10.33203125" style="17" customWidth="1"/>
    <col min="11769" max="11769" width="19" style="17" customWidth="1"/>
    <col min="11770" max="11770" width="14.44140625" style="17" customWidth="1"/>
    <col min="11771" max="11771" width="15.44140625" style="17" customWidth="1"/>
    <col min="11772" max="11972" width="10.33203125" style="17" customWidth="1"/>
    <col min="11973" max="12019" width="11.44140625" style="17"/>
    <col min="12020" max="12020" width="3.33203125" style="17" customWidth="1"/>
    <col min="12021" max="12021" width="9.33203125" style="17" bestFit="1" customWidth="1"/>
    <col min="12022" max="12022" width="62.44140625" style="17" customWidth="1"/>
    <col min="12023" max="12024" width="10.33203125" style="17" customWidth="1"/>
    <col min="12025" max="12025" width="19" style="17" customWidth="1"/>
    <col min="12026" max="12026" width="14.44140625" style="17" customWidth="1"/>
    <col min="12027" max="12027" width="15.44140625" style="17" customWidth="1"/>
    <col min="12028" max="12228" width="10.33203125" style="17" customWidth="1"/>
    <col min="12229" max="12275" width="11.44140625" style="17"/>
    <col min="12276" max="12276" width="3.33203125" style="17" customWidth="1"/>
    <col min="12277" max="12277" width="9.33203125" style="17" bestFit="1" customWidth="1"/>
    <col min="12278" max="12278" width="62.44140625" style="17" customWidth="1"/>
    <col min="12279" max="12280" width="10.33203125" style="17" customWidth="1"/>
    <col min="12281" max="12281" width="19" style="17" customWidth="1"/>
    <col min="12282" max="12282" width="14.44140625" style="17" customWidth="1"/>
    <col min="12283" max="12283" width="15.44140625" style="17" customWidth="1"/>
    <col min="12284" max="12484" width="10.33203125" style="17" customWidth="1"/>
    <col min="12485" max="12531" width="11.44140625" style="17"/>
    <col min="12532" max="12532" width="3.33203125" style="17" customWidth="1"/>
    <col min="12533" max="12533" width="9.33203125" style="17" bestFit="1" customWidth="1"/>
    <col min="12534" max="12534" width="62.44140625" style="17" customWidth="1"/>
    <col min="12535" max="12536" width="10.33203125" style="17" customWidth="1"/>
    <col min="12537" max="12537" width="19" style="17" customWidth="1"/>
    <col min="12538" max="12538" width="14.44140625" style="17" customWidth="1"/>
    <col min="12539" max="12539" width="15.44140625" style="17" customWidth="1"/>
    <col min="12540" max="12740" width="10.33203125" style="17" customWidth="1"/>
    <col min="12741" max="12787" width="11.44140625" style="17"/>
    <col min="12788" max="12788" width="3.33203125" style="17" customWidth="1"/>
    <col min="12789" max="12789" width="9.33203125" style="17" bestFit="1" customWidth="1"/>
    <col min="12790" max="12790" width="62.44140625" style="17" customWidth="1"/>
    <col min="12791" max="12792" width="10.33203125" style="17" customWidth="1"/>
    <col min="12793" max="12793" width="19" style="17" customWidth="1"/>
    <col min="12794" max="12794" width="14.44140625" style="17" customWidth="1"/>
    <col min="12795" max="12795" width="15.44140625" style="17" customWidth="1"/>
    <col min="12796" max="12996" width="10.33203125" style="17" customWidth="1"/>
    <col min="12997" max="13043" width="11.44140625" style="17"/>
    <col min="13044" max="13044" width="3.33203125" style="17" customWidth="1"/>
    <col min="13045" max="13045" width="9.33203125" style="17" bestFit="1" customWidth="1"/>
    <col min="13046" max="13046" width="62.44140625" style="17" customWidth="1"/>
    <col min="13047" max="13048" width="10.33203125" style="17" customWidth="1"/>
    <col min="13049" max="13049" width="19" style="17" customWidth="1"/>
    <col min="13050" max="13050" width="14.44140625" style="17" customWidth="1"/>
    <col min="13051" max="13051" width="15.44140625" style="17" customWidth="1"/>
    <col min="13052" max="13252" width="10.33203125" style="17" customWidth="1"/>
    <col min="13253" max="13299" width="11.44140625" style="17"/>
    <col min="13300" max="13300" width="3.33203125" style="17" customWidth="1"/>
    <col min="13301" max="13301" width="9.33203125" style="17" bestFit="1" customWidth="1"/>
    <col min="13302" max="13302" width="62.44140625" style="17" customWidth="1"/>
    <col min="13303" max="13304" width="10.33203125" style="17" customWidth="1"/>
    <col min="13305" max="13305" width="19" style="17" customWidth="1"/>
    <col min="13306" max="13306" width="14.44140625" style="17" customWidth="1"/>
    <col min="13307" max="13307" width="15.44140625" style="17" customWidth="1"/>
    <col min="13308" max="13508" width="10.33203125" style="17" customWidth="1"/>
    <col min="13509" max="13555" width="11.44140625" style="17"/>
    <col min="13556" max="13556" width="3.33203125" style="17" customWidth="1"/>
    <col min="13557" max="13557" width="9.33203125" style="17" bestFit="1" customWidth="1"/>
    <col min="13558" max="13558" width="62.44140625" style="17" customWidth="1"/>
    <col min="13559" max="13560" width="10.33203125" style="17" customWidth="1"/>
    <col min="13561" max="13561" width="19" style="17" customWidth="1"/>
    <col min="13562" max="13562" width="14.44140625" style="17" customWidth="1"/>
    <col min="13563" max="13563" width="15.44140625" style="17" customWidth="1"/>
    <col min="13564" max="13764" width="10.33203125" style="17" customWidth="1"/>
    <col min="13765" max="13811" width="11.44140625" style="17"/>
    <col min="13812" max="13812" width="3.33203125" style="17" customWidth="1"/>
    <col min="13813" max="13813" width="9.33203125" style="17" bestFit="1" customWidth="1"/>
    <col min="13814" max="13814" width="62.44140625" style="17" customWidth="1"/>
    <col min="13815" max="13816" width="10.33203125" style="17" customWidth="1"/>
    <col min="13817" max="13817" width="19" style="17" customWidth="1"/>
    <col min="13818" max="13818" width="14.44140625" style="17" customWidth="1"/>
    <col min="13819" max="13819" width="15.44140625" style="17" customWidth="1"/>
    <col min="13820" max="14020" width="10.33203125" style="17" customWidth="1"/>
    <col min="14021" max="14067" width="11.44140625" style="17"/>
    <col min="14068" max="14068" width="3.33203125" style="17" customWidth="1"/>
    <col min="14069" max="14069" width="9.33203125" style="17" bestFit="1" customWidth="1"/>
    <col min="14070" max="14070" width="62.44140625" style="17" customWidth="1"/>
    <col min="14071" max="14072" width="10.33203125" style="17" customWidth="1"/>
    <col min="14073" max="14073" width="19" style="17" customWidth="1"/>
    <col min="14074" max="14074" width="14.44140625" style="17" customWidth="1"/>
    <col min="14075" max="14075" width="15.44140625" style="17" customWidth="1"/>
    <col min="14076" max="14276" width="10.33203125" style="17" customWidth="1"/>
    <col min="14277" max="14323" width="11.44140625" style="17"/>
    <col min="14324" max="14324" width="3.33203125" style="17" customWidth="1"/>
    <col min="14325" max="14325" width="9.33203125" style="17" bestFit="1" customWidth="1"/>
    <col min="14326" max="14326" width="62.44140625" style="17" customWidth="1"/>
    <col min="14327" max="14328" width="10.33203125" style="17" customWidth="1"/>
    <col min="14329" max="14329" width="19" style="17" customWidth="1"/>
    <col min="14330" max="14330" width="14.44140625" style="17" customWidth="1"/>
    <col min="14331" max="14331" width="15.44140625" style="17" customWidth="1"/>
    <col min="14332" max="14532" width="10.33203125" style="17" customWidth="1"/>
    <col min="14533" max="14579" width="11.44140625" style="17"/>
    <col min="14580" max="14580" width="3.33203125" style="17" customWidth="1"/>
    <col min="14581" max="14581" width="9.33203125" style="17" bestFit="1" customWidth="1"/>
    <col min="14582" max="14582" width="62.44140625" style="17" customWidth="1"/>
    <col min="14583" max="14584" width="10.33203125" style="17" customWidth="1"/>
    <col min="14585" max="14585" width="19" style="17" customWidth="1"/>
    <col min="14586" max="14586" width="14.44140625" style="17" customWidth="1"/>
    <col min="14587" max="14587" width="15.44140625" style="17" customWidth="1"/>
    <col min="14588" max="14788" width="10.33203125" style="17" customWidth="1"/>
    <col min="14789" max="14835" width="11.44140625" style="17"/>
    <col min="14836" max="14836" width="3.33203125" style="17" customWidth="1"/>
    <col min="14837" max="14837" width="9.33203125" style="17" bestFit="1" customWidth="1"/>
    <col min="14838" max="14838" width="62.44140625" style="17" customWidth="1"/>
    <col min="14839" max="14840" width="10.33203125" style="17" customWidth="1"/>
    <col min="14841" max="14841" width="19" style="17" customWidth="1"/>
    <col min="14842" max="14842" width="14.44140625" style="17" customWidth="1"/>
    <col min="14843" max="14843" width="15.44140625" style="17" customWidth="1"/>
    <col min="14844" max="15044" width="10.33203125" style="17" customWidth="1"/>
    <col min="15045" max="15091" width="11.44140625" style="17"/>
    <col min="15092" max="15092" width="3.33203125" style="17" customWidth="1"/>
    <col min="15093" max="15093" width="9.33203125" style="17" bestFit="1" customWidth="1"/>
    <col min="15094" max="15094" width="62.44140625" style="17" customWidth="1"/>
    <col min="15095" max="15096" width="10.33203125" style="17" customWidth="1"/>
    <col min="15097" max="15097" width="19" style="17" customWidth="1"/>
    <col min="15098" max="15098" width="14.44140625" style="17" customWidth="1"/>
    <col min="15099" max="15099" width="15.44140625" style="17" customWidth="1"/>
    <col min="15100" max="15300" width="10.33203125" style="17" customWidth="1"/>
    <col min="15301" max="15347" width="11.44140625" style="17"/>
    <col min="15348" max="15348" width="3.33203125" style="17" customWidth="1"/>
    <col min="15349" max="15349" width="9.33203125" style="17" bestFit="1" customWidth="1"/>
    <col min="15350" max="15350" width="62.44140625" style="17" customWidth="1"/>
    <col min="15351" max="15352" width="10.33203125" style="17" customWidth="1"/>
    <col min="15353" max="15353" width="19" style="17" customWidth="1"/>
    <col min="15354" max="15354" width="14.44140625" style="17" customWidth="1"/>
    <col min="15355" max="15355" width="15.44140625" style="17" customWidth="1"/>
    <col min="15356" max="15556" width="10.33203125" style="17" customWidth="1"/>
    <col min="15557" max="15603" width="11.44140625" style="17"/>
    <col min="15604" max="15604" width="3.33203125" style="17" customWidth="1"/>
    <col min="15605" max="15605" width="9.33203125" style="17" bestFit="1" customWidth="1"/>
    <col min="15606" max="15606" width="62.44140625" style="17" customWidth="1"/>
    <col min="15607" max="15608" width="10.33203125" style="17" customWidth="1"/>
    <col min="15609" max="15609" width="19" style="17" customWidth="1"/>
    <col min="15610" max="15610" width="14.44140625" style="17" customWidth="1"/>
    <col min="15611" max="15611" width="15.44140625" style="17" customWidth="1"/>
    <col min="15612" max="15812" width="10.33203125" style="17" customWidth="1"/>
    <col min="15813" max="15859" width="11.44140625" style="17"/>
    <col min="15860" max="15860" width="3.33203125" style="17" customWidth="1"/>
    <col min="15861" max="15861" width="9.33203125" style="17" bestFit="1" customWidth="1"/>
    <col min="15862" max="15862" width="62.44140625" style="17" customWidth="1"/>
    <col min="15863" max="15864" width="10.33203125" style="17" customWidth="1"/>
    <col min="15865" max="15865" width="19" style="17" customWidth="1"/>
    <col min="15866" max="15866" width="14.44140625" style="17" customWidth="1"/>
    <col min="15867" max="15867" width="15.44140625" style="17" customWidth="1"/>
    <col min="15868" max="16068" width="10.33203125" style="17" customWidth="1"/>
    <col min="16069" max="16115" width="11.44140625" style="17"/>
    <col min="16116" max="16116" width="3.33203125" style="17" customWidth="1"/>
    <col min="16117" max="16117" width="9.33203125" style="17" bestFit="1" customWidth="1"/>
    <col min="16118" max="16118" width="62.44140625" style="17" customWidth="1"/>
    <col min="16119" max="16120" width="10.33203125" style="17" customWidth="1"/>
    <col min="16121" max="16121" width="19" style="17" customWidth="1"/>
    <col min="16122" max="16122" width="14.44140625" style="17" customWidth="1"/>
    <col min="16123" max="16123" width="15.44140625" style="17" customWidth="1"/>
    <col min="16124" max="16324" width="10.33203125" style="17" customWidth="1"/>
    <col min="16325" max="16384" width="11.44140625" style="17"/>
  </cols>
  <sheetData>
    <row r="1" spans="1:7" ht="58.2" customHeight="1">
      <c r="A1" s="253" t="s">
        <v>443</v>
      </c>
      <c r="B1" s="253"/>
      <c r="C1" s="253"/>
      <c r="D1" s="253"/>
      <c r="E1" s="192"/>
      <c r="F1" s="69"/>
    </row>
    <row r="2" spans="1:7" ht="39" customHeight="1">
      <c r="A2" s="253"/>
      <c r="B2" s="253"/>
      <c r="C2" s="253"/>
      <c r="D2" s="253"/>
      <c r="E2" s="155" t="s">
        <v>441</v>
      </c>
      <c r="F2" s="69"/>
    </row>
    <row r="3" spans="1:7" ht="40.5" customHeight="1">
      <c r="A3" s="156" t="s">
        <v>1</v>
      </c>
      <c r="B3" s="124" t="s">
        <v>0</v>
      </c>
      <c r="C3" s="124" t="s">
        <v>2</v>
      </c>
      <c r="D3" s="133" t="s">
        <v>3</v>
      </c>
      <c r="E3" s="133" t="s">
        <v>442</v>
      </c>
      <c r="F3" s="65"/>
      <c r="G3" s="63"/>
    </row>
    <row r="4" spans="1:7" s="19" customFormat="1" ht="18" customHeight="1">
      <c r="A4" s="185"/>
      <c r="B4" s="57">
        <v>55718</v>
      </c>
      <c r="C4" s="61" t="s">
        <v>402</v>
      </c>
      <c r="D4" s="93">
        <v>3151</v>
      </c>
      <c r="E4" s="157">
        <f t="shared" ref="E4:E13" si="0">+D4*(1-E$1)</f>
        <v>3151</v>
      </c>
      <c r="F4" s="60"/>
    </row>
    <row r="5" spans="1:7" s="19" customFormat="1" ht="18" customHeight="1">
      <c r="A5" s="185"/>
      <c r="B5" s="58">
        <v>55719</v>
      </c>
      <c r="C5" s="62" t="s">
        <v>403</v>
      </c>
      <c r="D5" s="92">
        <v>3151</v>
      </c>
      <c r="E5" s="157">
        <f t="shared" si="0"/>
        <v>3151</v>
      </c>
      <c r="F5" s="60"/>
    </row>
    <row r="6" spans="1:7" s="19" customFormat="1" ht="18" customHeight="1">
      <c r="A6" s="185"/>
      <c r="B6" s="57">
        <v>55720</v>
      </c>
      <c r="C6" s="61" t="s">
        <v>404</v>
      </c>
      <c r="D6" s="93">
        <v>3662</v>
      </c>
      <c r="E6" s="157">
        <f t="shared" si="0"/>
        <v>3662</v>
      </c>
      <c r="F6" s="60"/>
    </row>
    <row r="7" spans="1:7" s="19" customFormat="1" ht="18" customHeight="1">
      <c r="A7" s="185"/>
      <c r="B7" s="58">
        <v>55721</v>
      </c>
      <c r="C7" s="62" t="s">
        <v>405</v>
      </c>
      <c r="D7" s="92">
        <v>3662</v>
      </c>
      <c r="E7" s="157">
        <f t="shared" si="0"/>
        <v>3662</v>
      </c>
      <c r="F7" s="60"/>
    </row>
    <row r="8" spans="1:7" s="19" customFormat="1" ht="18" customHeight="1">
      <c r="A8" s="185"/>
      <c r="B8" s="57">
        <v>55722</v>
      </c>
      <c r="C8" s="61" t="s">
        <v>406</v>
      </c>
      <c r="D8" s="93">
        <v>3925</v>
      </c>
      <c r="E8" s="157">
        <f t="shared" si="0"/>
        <v>3925</v>
      </c>
      <c r="F8" s="60"/>
    </row>
    <row r="9" spans="1:7" s="19" customFormat="1" ht="18" customHeight="1">
      <c r="A9" s="185"/>
      <c r="B9" s="58">
        <v>55723</v>
      </c>
      <c r="C9" s="62" t="s">
        <v>407</v>
      </c>
      <c r="D9" s="92">
        <v>3925</v>
      </c>
      <c r="E9" s="157">
        <f t="shared" si="0"/>
        <v>3925</v>
      </c>
      <c r="F9" s="60"/>
    </row>
    <row r="10" spans="1:7" s="19" customFormat="1" ht="18" customHeight="1">
      <c r="A10" s="185"/>
      <c r="B10" s="57">
        <v>55724</v>
      </c>
      <c r="C10" s="61" t="s">
        <v>408</v>
      </c>
      <c r="D10" s="93">
        <v>3925</v>
      </c>
      <c r="E10" s="157">
        <f t="shared" si="0"/>
        <v>3925</v>
      </c>
      <c r="F10" s="60"/>
    </row>
    <row r="11" spans="1:7" s="19" customFormat="1" ht="18" customHeight="1">
      <c r="A11" s="185"/>
      <c r="B11" s="58">
        <v>55725</v>
      </c>
      <c r="C11" s="62" t="s">
        <v>409</v>
      </c>
      <c r="D11" s="92">
        <v>4411</v>
      </c>
      <c r="E11" s="157">
        <f t="shared" si="0"/>
        <v>4411</v>
      </c>
      <c r="F11" s="60"/>
    </row>
    <row r="12" spans="1:7" s="19" customFormat="1" ht="18" customHeight="1">
      <c r="A12" s="185"/>
      <c r="B12" s="57">
        <v>55726</v>
      </c>
      <c r="C12" s="61" t="s">
        <v>410</v>
      </c>
      <c r="D12" s="93">
        <v>4411</v>
      </c>
      <c r="E12" s="157">
        <f t="shared" si="0"/>
        <v>4411</v>
      </c>
      <c r="F12" s="60"/>
    </row>
    <row r="13" spans="1:7" s="19" customFormat="1" ht="18" customHeight="1">
      <c r="A13" s="185"/>
      <c r="B13" s="58">
        <v>55727</v>
      </c>
      <c r="C13" s="62" t="s">
        <v>411</v>
      </c>
      <c r="D13" s="92">
        <v>4660</v>
      </c>
      <c r="E13" s="157">
        <f t="shared" si="0"/>
        <v>4660</v>
      </c>
      <c r="F13" s="60"/>
    </row>
    <row r="14" spans="1:7" s="19" customFormat="1" ht="18" customHeight="1">
      <c r="A14" s="41"/>
      <c r="B14" s="56" t="s">
        <v>0</v>
      </c>
      <c r="C14" s="56" t="s">
        <v>412</v>
      </c>
      <c r="D14" s="56"/>
      <c r="E14" s="41"/>
      <c r="F14" s="64"/>
    </row>
    <row r="15" spans="1:7" s="19" customFormat="1" ht="18" customHeight="1">
      <c r="A15" s="158"/>
      <c r="B15" s="57">
        <v>56576</v>
      </c>
      <c r="C15" s="57" t="s">
        <v>413</v>
      </c>
      <c r="D15" s="90">
        <v>7579</v>
      </c>
      <c r="E15" s="159">
        <f t="shared" ref="E15:E26" si="1">+D15*(1-E$1)</f>
        <v>7579</v>
      </c>
      <c r="F15" s="57"/>
    </row>
    <row r="16" spans="1:7" s="19" customFormat="1" ht="18" customHeight="1">
      <c r="A16" s="158"/>
      <c r="B16" s="58">
        <v>56195</v>
      </c>
      <c r="C16" s="58" t="s">
        <v>414</v>
      </c>
      <c r="D16" s="91">
        <v>7579</v>
      </c>
      <c r="E16" s="159">
        <f t="shared" si="1"/>
        <v>7579</v>
      </c>
      <c r="F16" s="57"/>
    </row>
    <row r="17" spans="1:6" s="19" customFormat="1" ht="18" customHeight="1">
      <c r="A17" s="158"/>
      <c r="B17" s="57">
        <v>55728</v>
      </c>
      <c r="C17" s="57" t="s">
        <v>415</v>
      </c>
      <c r="D17" s="90">
        <v>7579</v>
      </c>
      <c r="E17" s="159">
        <f t="shared" si="1"/>
        <v>7579</v>
      </c>
      <c r="F17" s="57"/>
    </row>
    <row r="18" spans="1:6" s="19" customFormat="1" ht="18" customHeight="1">
      <c r="A18" s="158"/>
      <c r="B18" s="58">
        <v>55729</v>
      </c>
      <c r="C18" s="58" t="s">
        <v>416</v>
      </c>
      <c r="D18" s="91">
        <v>7579</v>
      </c>
      <c r="E18" s="159">
        <f t="shared" si="1"/>
        <v>7579</v>
      </c>
      <c r="F18" s="57"/>
    </row>
    <row r="19" spans="1:6" s="19" customFormat="1" ht="18" customHeight="1">
      <c r="A19" s="158"/>
      <c r="B19" s="57">
        <v>55730</v>
      </c>
      <c r="C19" s="57" t="s">
        <v>417</v>
      </c>
      <c r="D19" s="90">
        <v>7579</v>
      </c>
      <c r="E19" s="159">
        <f t="shared" si="1"/>
        <v>7579</v>
      </c>
      <c r="F19" s="57"/>
    </row>
    <row r="20" spans="1:6" s="19" customFormat="1" ht="18" customHeight="1">
      <c r="A20" s="158"/>
      <c r="B20" s="58">
        <v>55731</v>
      </c>
      <c r="C20" s="58" t="s">
        <v>418</v>
      </c>
      <c r="D20" s="91">
        <v>7579</v>
      </c>
      <c r="E20" s="159">
        <f t="shared" si="1"/>
        <v>7579</v>
      </c>
      <c r="F20" s="57"/>
    </row>
    <row r="21" spans="1:6" s="19" customFormat="1" ht="18" customHeight="1">
      <c r="A21" s="158"/>
      <c r="B21" s="57">
        <v>55732</v>
      </c>
      <c r="C21" s="57" t="s">
        <v>419</v>
      </c>
      <c r="D21" s="90">
        <v>7579</v>
      </c>
      <c r="E21" s="159">
        <f t="shared" si="1"/>
        <v>7579</v>
      </c>
      <c r="F21" s="57"/>
    </row>
    <row r="22" spans="1:6" s="19" customFormat="1" ht="18" customHeight="1">
      <c r="A22" s="158"/>
      <c r="B22" s="58">
        <v>55733</v>
      </c>
      <c r="C22" s="58" t="s">
        <v>420</v>
      </c>
      <c r="D22" s="91">
        <v>7579</v>
      </c>
      <c r="E22" s="159">
        <f t="shared" si="1"/>
        <v>7579</v>
      </c>
      <c r="F22" s="57"/>
    </row>
    <row r="23" spans="1:6" s="19" customFormat="1" ht="18" customHeight="1">
      <c r="A23" s="158"/>
      <c r="B23" s="57">
        <v>55734</v>
      </c>
      <c r="C23" s="57" t="s">
        <v>421</v>
      </c>
      <c r="D23" s="90">
        <v>7579</v>
      </c>
      <c r="E23" s="159">
        <f t="shared" si="1"/>
        <v>7579</v>
      </c>
      <c r="F23" s="57"/>
    </row>
    <row r="24" spans="1:6" s="19" customFormat="1" ht="18" customHeight="1">
      <c r="A24" s="158"/>
      <c r="B24" s="58">
        <v>55735</v>
      </c>
      <c r="C24" s="58" t="s">
        <v>422</v>
      </c>
      <c r="D24" s="91">
        <v>7579</v>
      </c>
      <c r="E24" s="159">
        <f t="shared" si="1"/>
        <v>7579</v>
      </c>
      <c r="F24" s="57"/>
    </row>
    <row r="25" spans="1:6" s="19" customFormat="1" ht="18" customHeight="1">
      <c r="A25" s="158"/>
      <c r="B25" s="57">
        <v>55736</v>
      </c>
      <c r="C25" s="57" t="s">
        <v>423</v>
      </c>
      <c r="D25" s="90">
        <v>7579</v>
      </c>
      <c r="E25" s="159">
        <f t="shared" si="1"/>
        <v>7579</v>
      </c>
      <c r="F25" s="57"/>
    </row>
    <row r="26" spans="1:6" s="19" customFormat="1" ht="18" customHeight="1">
      <c r="A26" s="57"/>
      <c r="B26" s="58">
        <v>55577</v>
      </c>
      <c r="C26" s="58" t="s">
        <v>424</v>
      </c>
      <c r="D26" s="92">
        <v>7579</v>
      </c>
      <c r="E26" s="159">
        <f t="shared" si="1"/>
        <v>7579</v>
      </c>
      <c r="F26" s="57"/>
    </row>
    <row r="27" spans="1:6" s="19" customFormat="1" ht="18" customHeight="1">
      <c r="A27" s="41"/>
      <c r="B27" s="56" t="s">
        <v>0</v>
      </c>
      <c r="C27" s="56" t="s">
        <v>425</v>
      </c>
      <c r="D27" s="160"/>
      <c r="E27" s="161"/>
      <c r="F27" s="57"/>
    </row>
    <row r="28" spans="1:6" s="19" customFormat="1" ht="18" customHeight="1">
      <c r="A28" s="158"/>
      <c r="B28" s="58">
        <v>58218</v>
      </c>
      <c r="C28" s="58" t="s">
        <v>426</v>
      </c>
      <c r="D28" s="89">
        <v>13113</v>
      </c>
      <c r="E28" s="159">
        <f>+D28*(1-E$1)</f>
        <v>13113</v>
      </c>
      <c r="F28" s="57"/>
    </row>
    <row r="29" spans="1:6" s="19" customFormat="1" ht="18" customHeight="1">
      <c r="A29" s="158"/>
      <c r="B29" s="57">
        <v>58219</v>
      </c>
      <c r="C29" s="57" t="s">
        <v>427</v>
      </c>
      <c r="D29" s="88">
        <v>13113</v>
      </c>
      <c r="E29" s="159">
        <f>+D29*(1-E$1)</f>
        <v>13113</v>
      </c>
      <c r="F29" s="57"/>
    </row>
    <row r="30" spans="1:6" s="19" customFormat="1" ht="18" customHeight="1">
      <c r="A30" s="158"/>
      <c r="B30" s="58">
        <v>57356</v>
      </c>
      <c r="C30" s="58" t="s">
        <v>428</v>
      </c>
      <c r="D30" s="89">
        <v>10462</v>
      </c>
      <c r="E30" s="159">
        <f>+D30*(1-E$1)</f>
        <v>10462</v>
      </c>
      <c r="F30" s="57"/>
    </row>
    <row r="31" spans="1:6" s="19" customFormat="1" ht="18" customHeight="1">
      <c r="A31" s="158"/>
      <c r="B31" s="57">
        <v>57357</v>
      </c>
      <c r="C31" s="57" t="s">
        <v>429</v>
      </c>
      <c r="D31" s="88">
        <v>10462</v>
      </c>
      <c r="E31" s="159">
        <f>+D31*(1-E$1)</f>
        <v>10462</v>
      </c>
      <c r="F31" s="57"/>
    </row>
    <row r="32" spans="1:6" s="19" customFormat="1" ht="18" customHeight="1">
      <c r="A32" s="41"/>
      <c r="B32" s="56" t="s">
        <v>0</v>
      </c>
      <c r="C32" s="56" t="s">
        <v>430</v>
      </c>
      <c r="D32" s="162"/>
      <c r="E32" s="41"/>
      <c r="F32" s="64"/>
    </row>
    <row r="33" spans="1:6" s="19" customFormat="1" ht="18" customHeight="1">
      <c r="A33" s="158"/>
      <c r="B33" s="57">
        <v>56218</v>
      </c>
      <c r="C33" s="57" t="s">
        <v>431</v>
      </c>
      <c r="D33" s="90">
        <v>4857</v>
      </c>
      <c r="E33" s="159">
        <f>+D33*(1-E$1)</f>
        <v>4857</v>
      </c>
      <c r="F33" s="57"/>
    </row>
    <row r="34" spans="1:6" s="19" customFormat="1" ht="18" customHeight="1">
      <c r="A34" s="158"/>
      <c r="B34" s="58">
        <v>56236</v>
      </c>
      <c r="C34" s="58" t="s">
        <v>432</v>
      </c>
      <c r="D34" s="91">
        <v>4857</v>
      </c>
      <c r="E34" s="159">
        <f>+D34*(1-E$1)</f>
        <v>4857</v>
      </c>
      <c r="F34" s="57"/>
    </row>
    <row r="35" spans="1:6" s="19" customFormat="1" ht="18" customHeight="1">
      <c r="A35" s="158"/>
      <c r="B35" s="57">
        <v>56219</v>
      </c>
      <c r="C35" s="57" t="s">
        <v>433</v>
      </c>
      <c r="D35" s="90">
        <v>4857</v>
      </c>
      <c r="E35" s="159">
        <f>+D35*(1-E$1)</f>
        <v>4857</v>
      </c>
      <c r="F35" s="57"/>
    </row>
    <row r="36" spans="1:6" s="19" customFormat="1" ht="18" customHeight="1">
      <c r="A36" s="158"/>
      <c r="B36" s="58">
        <v>56237</v>
      </c>
      <c r="C36" s="58" t="s">
        <v>434</v>
      </c>
      <c r="D36" s="91">
        <v>4857</v>
      </c>
      <c r="E36" s="159">
        <f>+D36*(1-E$1)</f>
        <v>4857</v>
      </c>
      <c r="F36" s="57"/>
    </row>
    <row r="37" spans="1:6" s="19" customFormat="1" ht="18" customHeight="1">
      <c r="A37" s="158"/>
      <c r="B37" s="57">
        <v>56220</v>
      </c>
      <c r="C37" s="57" t="s">
        <v>435</v>
      </c>
      <c r="D37" s="90">
        <v>4857</v>
      </c>
      <c r="E37" s="159">
        <f>+D37*(1-E$1)</f>
        <v>4857</v>
      </c>
      <c r="F37" s="57"/>
    </row>
    <row r="38" spans="1:6" s="19" customFormat="1" ht="18" customHeight="1">
      <c r="A38" s="221" t="s">
        <v>453</v>
      </c>
      <c r="B38" s="221"/>
      <c r="C38" s="221"/>
      <c r="D38" s="221"/>
      <c r="E38" s="41"/>
      <c r="F38" s="64"/>
    </row>
    <row r="39" spans="1:6" s="19" customFormat="1" ht="14.25" customHeight="1">
      <c r="A39" s="59"/>
      <c r="B39" s="59"/>
      <c r="C39" s="59"/>
      <c r="D39" s="59"/>
      <c r="E39" s="59"/>
      <c r="F39" s="59"/>
    </row>
    <row r="40" spans="1:6" s="19" customFormat="1" ht="14.25" customHeight="1"/>
    <row r="41" spans="1:6" s="19" customFormat="1" ht="14.25" customHeight="1"/>
    <row r="42" spans="1:6" s="19" customFormat="1" ht="14.25" customHeight="1"/>
    <row r="43" spans="1:6" s="19" customFormat="1" ht="14.25" customHeight="1"/>
    <row r="44" spans="1:6" s="19" customFormat="1" ht="14.25" customHeight="1"/>
    <row r="45" spans="1:6" s="19" customFormat="1" ht="14.25" customHeight="1"/>
    <row r="46" spans="1:6" s="19" customFormat="1" ht="14.25" customHeight="1"/>
    <row r="47" spans="1:6" s="19" customFormat="1" ht="14.25" customHeight="1"/>
    <row r="48" spans="1:6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</sheetData>
  <mergeCells count="2">
    <mergeCell ref="A1:D2"/>
    <mergeCell ref="A38:D38"/>
  </mergeCells>
  <printOptions horizontalCentered="1" verticalCentered="1"/>
  <pageMargins left="0" right="0" top="0" bottom="0" header="0" footer="0"/>
  <pageSetup paperSize="9" orientation="portrait" r:id="rId1"/>
  <headerFooter scaleWithDoc="0" alignWithMargins="0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FBC2-F1B6-461A-9C4C-BD37A604D06E}">
  <sheetPr>
    <tabColor theme="0"/>
  </sheetPr>
  <dimension ref="A1:I132"/>
  <sheetViews>
    <sheetView showGridLines="0" topLeftCell="B1" zoomScale="160" zoomScaleNormal="160" zoomScaleSheetLayoutView="80" zoomScalePageLayoutView="140" workbookViewId="0">
      <selection activeCell="G2" sqref="G2"/>
    </sheetView>
  </sheetViews>
  <sheetFormatPr baseColWidth="10" defaultColWidth="8" defaultRowHeight="10.199999999999999"/>
  <cols>
    <col min="1" max="1" width="0.6640625" style="1" hidden="1" customWidth="1"/>
    <col min="2" max="2" width="25.6640625" style="1" customWidth="1"/>
    <col min="3" max="3" width="9.44140625" style="1" customWidth="1"/>
    <col min="4" max="4" width="49" style="1" customWidth="1"/>
    <col min="5" max="5" width="10.44140625" style="3" customWidth="1"/>
    <col min="6" max="6" width="2.6640625" style="3" hidden="1" customWidth="1"/>
    <col min="7" max="7" width="12" style="1" customWidth="1"/>
    <col min="8" max="8" width="9.44140625" style="1" customWidth="1"/>
    <col min="9" max="9" width="8.109375" style="1" customWidth="1"/>
    <col min="10" max="245" width="8" style="1"/>
    <col min="246" max="246" width="1.44140625" style="1" customWidth="1"/>
    <col min="247" max="247" width="36" style="1" customWidth="1"/>
    <col min="248" max="248" width="14" style="1" bestFit="1" customWidth="1"/>
    <col min="249" max="249" width="0" style="1" hidden="1" customWidth="1"/>
    <col min="250" max="250" width="57.44140625" style="1" bestFit="1" customWidth="1"/>
    <col min="251" max="251" width="14.109375" style="1" bestFit="1" customWidth="1"/>
    <col min="252" max="501" width="8" style="1"/>
    <col min="502" max="502" width="1.44140625" style="1" customWidth="1"/>
    <col min="503" max="503" width="36" style="1" customWidth="1"/>
    <col min="504" max="504" width="14" style="1" bestFit="1" customWidth="1"/>
    <col min="505" max="505" width="0" style="1" hidden="1" customWidth="1"/>
    <col min="506" max="506" width="57.44140625" style="1" bestFit="1" customWidth="1"/>
    <col min="507" max="507" width="14.109375" style="1" bestFit="1" customWidth="1"/>
    <col min="508" max="757" width="8" style="1"/>
    <col min="758" max="758" width="1.44140625" style="1" customWidth="1"/>
    <col min="759" max="759" width="36" style="1" customWidth="1"/>
    <col min="760" max="760" width="14" style="1" bestFit="1" customWidth="1"/>
    <col min="761" max="761" width="0" style="1" hidden="1" customWidth="1"/>
    <col min="762" max="762" width="57.44140625" style="1" bestFit="1" customWidth="1"/>
    <col min="763" max="763" width="14.109375" style="1" bestFit="1" customWidth="1"/>
    <col min="764" max="1013" width="8" style="1"/>
    <col min="1014" max="1014" width="1.44140625" style="1" customWidth="1"/>
    <col min="1015" max="1015" width="36" style="1" customWidth="1"/>
    <col min="1016" max="1016" width="14" style="1" bestFit="1" customWidth="1"/>
    <col min="1017" max="1017" width="0" style="1" hidden="1" customWidth="1"/>
    <col min="1018" max="1018" width="57.44140625" style="1" bestFit="1" customWidth="1"/>
    <col min="1019" max="1019" width="14.109375" style="1" bestFit="1" customWidth="1"/>
    <col min="1020" max="1269" width="8" style="1"/>
    <col min="1270" max="1270" width="1.44140625" style="1" customWidth="1"/>
    <col min="1271" max="1271" width="36" style="1" customWidth="1"/>
    <col min="1272" max="1272" width="14" style="1" bestFit="1" customWidth="1"/>
    <col min="1273" max="1273" width="0" style="1" hidden="1" customWidth="1"/>
    <col min="1274" max="1274" width="57.44140625" style="1" bestFit="1" customWidth="1"/>
    <col min="1275" max="1275" width="14.109375" style="1" bestFit="1" customWidth="1"/>
    <col min="1276" max="1525" width="8" style="1"/>
    <col min="1526" max="1526" width="1.44140625" style="1" customWidth="1"/>
    <col min="1527" max="1527" width="36" style="1" customWidth="1"/>
    <col min="1528" max="1528" width="14" style="1" bestFit="1" customWidth="1"/>
    <col min="1529" max="1529" width="0" style="1" hidden="1" customWidth="1"/>
    <col min="1530" max="1530" width="57.44140625" style="1" bestFit="1" customWidth="1"/>
    <col min="1531" max="1531" width="14.109375" style="1" bestFit="1" customWidth="1"/>
    <col min="1532" max="1781" width="8" style="1"/>
    <col min="1782" max="1782" width="1.44140625" style="1" customWidth="1"/>
    <col min="1783" max="1783" width="36" style="1" customWidth="1"/>
    <col min="1784" max="1784" width="14" style="1" bestFit="1" customWidth="1"/>
    <col min="1785" max="1785" width="0" style="1" hidden="1" customWidth="1"/>
    <col min="1786" max="1786" width="57.44140625" style="1" bestFit="1" customWidth="1"/>
    <col min="1787" max="1787" width="14.109375" style="1" bestFit="1" customWidth="1"/>
    <col min="1788" max="2037" width="8" style="1"/>
    <col min="2038" max="2038" width="1.44140625" style="1" customWidth="1"/>
    <col min="2039" max="2039" width="36" style="1" customWidth="1"/>
    <col min="2040" max="2040" width="14" style="1" bestFit="1" customWidth="1"/>
    <col min="2041" max="2041" width="0" style="1" hidden="1" customWidth="1"/>
    <col min="2042" max="2042" width="57.44140625" style="1" bestFit="1" customWidth="1"/>
    <col min="2043" max="2043" width="14.109375" style="1" bestFit="1" customWidth="1"/>
    <col min="2044" max="2293" width="8" style="1"/>
    <col min="2294" max="2294" width="1.44140625" style="1" customWidth="1"/>
    <col min="2295" max="2295" width="36" style="1" customWidth="1"/>
    <col min="2296" max="2296" width="14" style="1" bestFit="1" customWidth="1"/>
    <col min="2297" max="2297" width="0" style="1" hidden="1" customWidth="1"/>
    <col min="2298" max="2298" width="57.44140625" style="1" bestFit="1" customWidth="1"/>
    <col min="2299" max="2299" width="14.109375" style="1" bestFit="1" customWidth="1"/>
    <col min="2300" max="2549" width="8" style="1"/>
    <col min="2550" max="2550" width="1.44140625" style="1" customWidth="1"/>
    <col min="2551" max="2551" width="36" style="1" customWidth="1"/>
    <col min="2552" max="2552" width="14" style="1" bestFit="1" customWidth="1"/>
    <col min="2553" max="2553" width="0" style="1" hidden="1" customWidth="1"/>
    <col min="2554" max="2554" width="57.44140625" style="1" bestFit="1" customWidth="1"/>
    <col min="2555" max="2555" width="14.109375" style="1" bestFit="1" customWidth="1"/>
    <col min="2556" max="2805" width="8" style="1"/>
    <col min="2806" max="2806" width="1.44140625" style="1" customWidth="1"/>
    <col min="2807" max="2807" width="36" style="1" customWidth="1"/>
    <col min="2808" max="2808" width="14" style="1" bestFit="1" customWidth="1"/>
    <col min="2809" max="2809" width="0" style="1" hidden="1" customWidth="1"/>
    <col min="2810" max="2810" width="57.44140625" style="1" bestFit="1" customWidth="1"/>
    <col min="2811" max="2811" width="14.109375" style="1" bestFit="1" customWidth="1"/>
    <col min="2812" max="3061" width="8" style="1"/>
    <col min="3062" max="3062" width="1.44140625" style="1" customWidth="1"/>
    <col min="3063" max="3063" width="36" style="1" customWidth="1"/>
    <col min="3064" max="3064" width="14" style="1" bestFit="1" customWidth="1"/>
    <col min="3065" max="3065" width="0" style="1" hidden="1" customWidth="1"/>
    <col min="3066" max="3066" width="57.44140625" style="1" bestFit="1" customWidth="1"/>
    <col min="3067" max="3067" width="14.109375" style="1" bestFit="1" customWidth="1"/>
    <col min="3068" max="3317" width="8" style="1"/>
    <col min="3318" max="3318" width="1.44140625" style="1" customWidth="1"/>
    <col min="3319" max="3319" width="36" style="1" customWidth="1"/>
    <col min="3320" max="3320" width="14" style="1" bestFit="1" customWidth="1"/>
    <col min="3321" max="3321" width="0" style="1" hidden="1" customWidth="1"/>
    <col min="3322" max="3322" width="57.44140625" style="1" bestFit="1" customWidth="1"/>
    <col min="3323" max="3323" width="14.109375" style="1" bestFit="1" customWidth="1"/>
    <col min="3324" max="3573" width="8" style="1"/>
    <col min="3574" max="3574" width="1.44140625" style="1" customWidth="1"/>
    <col min="3575" max="3575" width="36" style="1" customWidth="1"/>
    <col min="3576" max="3576" width="14" style="1" bestFit="1" customWidth="1"/>
    <col min="3577" max="3577" width="0" style="1" hidden="1" customWidth="1"/>
    <col min="3578" max="3578" width="57.44140625" style="1" bestFit="1" customWidth="1"/>
    <col min="3579" max="3579" width="14.109375" style="1" bestFit="1" customWidth="1"/>
    <col min="3580" max="3829" width="8" style="1"/>
    <col min="3830" max="3830" width="1.44140625" style="1" customWidth="1"/>
    <col min="3831" max="3831" width="36" style="1" customWidth="1"/>
    <col min="3832" max="3832" width="14" style="1" bestFit="1" customWidth="1"/>
    <col min="3833" max="3833" width="0" style="1" hidden="1" customWidth="1"/>
    <col min="3834" max="3834" width="57.44140625" style="1" bestFit="1" customWidth="1"/>
    <col min="3835" max="3835" width="14.109375" style="1" bestFit="1" customWidth="1"/>
    <col min="3836" max="4085" width="8" style="1"/>
    <col min="4086" max="4086" width="1.44140625" style="1" customWidth="1"/>
    <col min="4087" max="4087" width="36" style="1" customWidth="1"/>
    <col min="4088" max="4088" width="14" style="1" bestFit="1" customWidth="1"/>
    <col min="4089" max="4089" width="0" style="1" hidden="1" customWidth="1"/>
    <col min="4090" max="4090" width="57.44140625" style="1" bestFit="1" customWidth="1"/>
    <col min="4091" max="4091" width="14.109375" style="1" bestFit="1" customWidth="1"/>
    <col min="4092" max="4341" width="8" style="1"/>
    <col min="4342" max="4342" width="1.44140625" style="1" customWidth="1"/>
    <col min="4343" max="4343" width="36" style="1" customWidth="1"/>
    <col min="4344" max="4344" width="14" style="1" bestFit="1" customWidth="1"/>
    <col min="4345" max="4345" width="0" style="1" hidden="1" customWidth="1"/>
    <col min="4346" max="4346" width="57.44140625" style="1" bestFit="1" customWidth="1"/>
    <col min="4347" max="4347" width="14.109375" style="1" bestFit="1" customWidth="1"/>
    <col min="4348" max="4597" width="8" style="1"/>
    <col min="4598" max="4598" width="1.44140625" style="1" customWidth="1"/>
    <col min="4599" max="4599" width="36" style="1" customWidth="1"/>
    <col min="4600" max="4600" width="14" style="1" bestFit="1" customWidth="1"/>
    <col min="4601" max="4601" width="0" style="1" hidden="1" customWidth="1"/>
    <col min="4602" max="4602" width="57.44140625" style="1" bestFit="1" customWidth="1"/>
    <col min="4603" max="4603" width="14.109375" style="1" bestFit="1" customWidth="1"/>
    <col min="4604" max="4853" width="8" style="1"/>
    <col min="4854" max="4854" width="1.44140625" style="1" customWidth="1"/>
    <col min="4855" max="4855" width="36" style="1" customWidth="1"/>
    <col min="4856" max="4856" width="14" style="1" bestFit="1" customWidth="1"/>
    <col min="4857" max="4857" width="0" style="1" hidden="1" customWidth="1"/>
    <col min="4858" max="4858" width="57.44140625" style="1" bestFit="1" customWidth="1"/>
    <col min="4859" max="4859" width="14.109375" style="1" bestFit="1" customWidth="1"/>
    <col min="4860" max="5109" width="8" style="1"/>
    <col min="5110" max="5110" width="1.44140625" style="1" customWidth="1"/>
    <col min="5111" max="5111" width="36" style="1" customWidth="1"/>
    <col min="5112" max="5112" width="14" style="1" bestFit="1" customWidth="1"/>
    <col min="5113" max="5113" width="0" style="1" hidden="1" customWidth="1"/>
    <col min="5114" max="5114" width="57.44140625" style="1" bestFit="1" customWidth="1"/>
    <col min="5115" max="5115" width="14.109375" style="1" bestFit="1" customWidth="1"/>
    <col min="5116" max="5365" width="8" style="1"/>
    <col min="5366" max="5366" width="1.44140625" style="1" customWidth="1"/>
    <col min="5367" max="5367" width="36" style="1" customWidth="1"/>
    <col min="5368" max="5368" width="14" style="1" bestFit="1" customWidth="1"/>
    <col min="5369" max="5369" width="0" style="1" hidden="1" customWidth="1"/>
    <col min="5370" max="5370" width="57.44140625" style="1" bestFit="1" customWidth="1"/>
    <col min="5371" max="5371" width="14.109375" style="1" bestFit="1" customWidth="1"/>
    <col min="5372" max="5621" width="8" style="1"/>
    <col min="5622" max="5622" width="1.44140625" style="1" customWidth="1"/>
    <col min="5623" max="5623" width="36" style="1" customWidth="1"/>
    <col min="5624" max="5624" width="14" style="1" bestFit="1" customWidth="1"/>
    <col min="5625" max="5625" width="0" style="1" hidden="1" customWidth="1"/>
    <col min="5626" max="5626" width="57.44140625" style="1" bestFit="1" customWidth="1"/>
    <col min="5627" max="5627" width="14.109375" style="1" bestFit="1" customWidth="1"/>
    <col min="5628" max="5877" width="8" style="1"/>
    <col min="5878" max="5878" width="1.44140625" style="1" customWidth="1"/>
    <col min="5879" max="5879" width="36" style="1" customWidth="1"/>
    <col min="5880" max="5880" width="14" style="1" bestFit="1" customWidth="1"/>
    <col min="5881" max="5881" width="0" style="1" hidden="1" customWidth="1"/>
    <col min="5882" max="5882" width="57.44140625" style="1" bestFit="1" customWidth="1"/>
    <col min="5883" max="5883" width="14.109375" style="1" bestFit="1" customWidth="1"/>
    <col min="5884" max="6133" width="8" style="1"/>
    <col min="6134" max="6134" width="1.44140625" style="1" customWidth="1"/>
    <col min="6135" max="6135" width="36" style="1" customWidth="1"/>
    <col min="6136" max="6136" width="14" style="1" bestFit="1" customWidth="1"/>
    <col min="6137" max="6137" width="0" style="1" hidden="1" customWidth="1"/>
    <col min="6138" max="6138" width="57.44140625" style="1" bestFit="1" customWidth="1"/>
    <col min="6139" max="6139" width="14.109375" style="1" bestFit="1" customWidth="1"/>
    <col min="6140" max="6389" width="8" style="1"/>
    <col min="6390" max="6390" width="1.44140625" style="1" customWidth="1"/>
    <col min="6391" max="6391" width="36" style="1" customWidth="1"/>
    <col min="6392" max="6392" width="14" style="1" bestFit="1" customWidth="1"/>
    <col min="6393" max="6393" width="0" style="1" hidden="1" customWidth="1"/>
    <col min="6394" max="6394" width="57.44140625" style="1" bestFit="1" customWidth="1"/>
    <col min="6395" max="6395" width="14.109375" style="1" bestFit="1" customWidth="1"/>
    <col min="6396" max="6645" width="8" style="1"/>
    <col min="6646" max="6646" width="1.44140625" style="1" customWidth="1"/>
    <col min="6647" max="6647" width="36" style="1" customWidth="1"/>
    <col min="6648" max="6648" width="14" style="1" bestFit="1" customWidth="1"/>
    <col min="6649" max="6649" width="0" style="1" hidden="1" customWidth="1"/>
    <col min="6650" max="6650" width="57.44140625" style="1" bestFit="1" customWidth="1"/>
    <col min="6651" max="6651" width="14.109375" style="1" bestFit="1" customWidth="1"/>
    <col min="6652" max="6901" width="8" style="1"/>
    <col min="6902" max="6902" width="1.44140625" style="1" customWidth="1"/>
    <col min="6903" max="6903" width="36" style="1" customWidth="1"/>
    <col min="6904" max="6904" width="14" style="1" bestFit="1" customWidth="1"/>
    <col min="6905" max="6905" width="0" style="1" hidden="1" customWidth="1"/>
    <col min="6906" max="6906" width="57.44140625" style="1" bestFit="1" customWidth="1"/>
    <col min="6907" max="6907" width="14.109375" style="1" bestFit="1" customWidth="1"/>
    <col min="6908" max="7157" width="8" style="1"/>
    <col min="7158" max="7158" width="1.44140625" style="1" customWidth="1"/>
    <col min="7159" max="7159" width="36" style="1" customWidth="1"/>
    <col min="7160" max="7160" width="14" style="1" bestFit="1" customWidth="1"/>
    <col min="7161" max="7161" width="0" style="1" hidden="1" customWidth="1"/>
    <col min="7162" max="7162" width="57.44140625" style="1" bestFit="1" customWidth="1"/>
    <col min="7163" max="7163" width="14.109375" style="1" bestFit="1" customWidth="1"/>
    <col min="7164" max="7413" width="8" style="1"/>
    <col min="7414" max="7414" width="1.44140625" style="1" customWidth="1"/>
    <col min="7415" max="7415" width="36" style="1" customWidth="1"/>
    <col min="7416" max="7416" width="14" style="1" bestFit="1" customWidth="1"/>
    <col min="7417" max="7417" width="0" style="1" hidden="1" customWidth="1"/>
    <col min="7418" max="7418" width="57.44140625" style="1" bestFit="1" customWidth="1"/>
    <col min="7419" max="7419" width="14.109375" style="1" bestFit="1" customWidth="1"/>
    <col min="7420" max="7669" width="8" style="1"/>
    <col min="7670" max="7670" width="1.44140625" style="1" customWidth="1"/>
    <col min="7671" max="7671" width="36" style="1" customWidth="1"/>
    <col min="7672" max="7672" width="14" style="1" bestFit="1" customWidth="1"/>
    <col min="7673" max="7673" width="0" style="1" hidden="1" customWidth="1"/>
    <col min="7674" max="7674" width="57.44140625" style="1" bestFit="1" customWidth="1"/>
    <col min="7675" max="7675" width="14.109375" style="1" bestFit="1" customWidth="1"/>
    <col min="7676" max="7925" width="8" style="1"/>
    <col min="7926" max="7926" width="1.44140625" style="1" customWidth="1"/>
    <col min="7927" max="7927" width="36" style="1" customWidth="1"/>
    <col min="7928" max="7928" width="14" style="1" bestFit="1" customWidth="1"/>
    <col min="7929" max="7929" width="0" style="1" hidden="1" customWidth="1"/>
    <col min="7930" max="7930" width="57.44140625" style="1" bestFit="1" customWidth="1"/>
    <col min="7931" max="7931" width="14.109375" style="1" bestFit="1" customWidth="1"/>
    <col min="7932" max="8181" width="8" style="1"/>
    <col min="8182" max="8182" width="1.44140625" style="1" customWidth="1"/>
    <col min="8183" max="8183" width="36" style="1" customWidth="1"/>
    <col min="8184" max="8184" width="14" style="1" bestFit="1" customWidth="1"/>
    <col min="8185" max="8185" width="0" style="1" hidden="1" customWidth="1"/>
    <col min="8186" max="8186" width="57.44140625" style="1" bestFit="1" customWidth="1"/>
    <col min="8187" max="8187" width="14.109375" style="1" bestFit="1" customWidth="1"/>
    <col min="8188" max="8437" width="8" style="1"/>
    <col min="8438" max="8438" width="1.44140625" style="1" customWidth="1"/>
    <col min="8439" max="8439" width="36" style="1" customWidth="1"/>
    <col min="8440" max="8440" width="14" style="1" bestFit="1" customWidth="1"/>
    <col min="8441" max="8441" width="0" style="1" hidden="1" customWidth="1"/>
    <col min="8442" max="8442" width="57.44140625" style="1" bestFit="1" customWidth="1"/>
    <col min="8443" max="8443" width="14.109375" style="1" bestFit="1" customWidth="1"/>
    <col min="8444" max="8693" width="8" style="1"/>
    <col min="8694" max="8694" width="1.44140625" style="1" customWidth="1"/>
    <col min="8695" max="8695" width="36" style="1" customWidth="1"/>
    <col min="8696" max="8696" width="14" style="1" bestFit="1" customWidth="1"/>
    <col min="8697" max="8697" width="0" style="1" hidden="1" customWidth="1"/>
    <col min="8698" max="8698" width="57.44140625" style="1" bestFit="1" customWidth="1"/>
    <col min="8699" max="8699" width="14.109375" style="1" bestFit="1" customWidth="1"/>
    <col min="8700" max="8949" width="8" style="1"/>
    <col min="8950" max="8950" width="1.44140625" style="1" customWidth="1"/>
    <col min="8951" max="8951" width="36" style="1" customWidth="1"/>
    <col min="8952" max="8952" width="14" style="1" bestFit="1" customWidth="1"/>
    <col min="8953" max="8953" width="0" style="1" hidden="1" customWidth="1"/>
    <col min="8954" max="8954" width="57.44140625" style="1" bestFit="1" customWidth="1"/>
    <col min="8955" max="8955" width="14.109375" style="1" bestFit="1" customWidth="1"/>
    <col min="8956" max="9205" width="8" style="1"/>
    <col min="9206" max="9206" width="1.44140625" style="1" customWidth="1"/>
    <col min="9207" max="9207" width="36" style="1" customWidth="1"/>
    <col min="9208" max="9208" width="14" style="1" bestFit="1" customWidth="1"/>
    <col min="9209" max="9209" width="0" style="1" hidden="1" customWidth="1"/>
    <col min="9210" max="9210" width="57.44140625" style="1" bestFit="1" customWidth="1"/>
    <col min="9211" max="9211" width="14.109375" style="1" bestFit="1" customWidth="1"/>
    <col min="9212" max="9461" width="8" style="1"/>
    <col min="9462" max="9462" width="1.44140625" style="1" customWidth="1"/>
    <col min="9463" max="9463" width="36" style="1" customWidth="1"/>
    <col min="9464" max="9464" width="14" style="1" bestFit="1" customWidth="1"/>
    <col min="9465" max="9465" width="0" style="1" hidden="1" customWidth="1"/>
    <col min="9466" max="9466" width="57.44140625" style="1" bestFit="1" customWidth="1"/>
    <col min="9467" max="9467" width="14.109375" style="1" bestFit="1" customWidth="1"/>
    <col min="9468" max="9717" width="8" style="1"/>
    <col min="9718" max="9718" width="1.44140625" style="1" customWidth="1"/>
    <col min="9719" max="9719" width="36" style="1" customWidth="1"/>
    <col min="9720" max="9720" width="14" style="1" bestFit="1" customWidth="1"/>
    <col min="9721" max="9721" width="0" style="1" hidden="1" customWidth="1"/>
    <col min="9722" max="9722" width="57.44140625" style="1" bestFit="1" customWidth="1"/>
    <col min="9723" max="9723" width="14.109375" style="1" bestFit="1" customWidth="1"/>
    <col min="9724" max="9973" width="8" style="1"/>
    <col min="9974" max="9974" width="1.44140625" style="1" customWidth="1"/>
    <col min="9975" max="9975" width="36" style="1" customWidth="1"/>
    <col min="9976" max="9976" width="14" style="1" bestFit="1" customWidth="1"/>
    <col min="9977" max="9977" width="0" style="1" hidden="1" customWidth="1"/>
    <col min="9978" max="9978" width="57.44140625" style="1" bestFit="1" customWidth="1"/>
    <col min="9979" max="9979" width="14.109375" style="1" bestFit="1" customWidth="1"/>
    <col min="9980" max="10229" width="8" style="1"/>
    <col min="10230" max="10230" width="1.44140625" style="1" customWidth="1"/>
    <col min="10231" max="10231" width="36" style="1" customWidth="1"/>
    <col min="10232" max="10232" width="14" style="1" bestFit="1" customWidth="1"/>
    <col min="10233" max="10233" width="0" style="1" hidden="1" customWidth="1"/>
    <col min="10234" max="10234" width="57.44140625" style="1" bestFit="1" customWidth="1"/>
    <col min="10235" max="10235" width="14.109375" style="1" bestFit="1" customWidth="1"/>
    <col min="10236" max="10485" width="8" style="1"/>
    <col min="10486" max="10486" width="1.44140625" style="1" customWidth="1"/>
    <col min="10487" max="10487" width="36" style="1" customWidth="1"/>
    <col min="10488" max="10488" width="14" style="1" bestFit="1" customWidth="1"/>
    <col min="10489" max="10489" width="0" style="1" hidden="1" customWidth="1"/>
    <col min="10490" max="10490" width="57.44140625" style="1" bestFit="1" customWidth="1"/>
    <col min="10491" max="10491" width="14.109375" style="1" bestFit="1" customWidth="1"/>
    <col min="10492" max="10741" width="8" style="1"/>
    <col min="10742" max="10742" width="1.44140625" style="1" customWidth="1"/>
    <col min="10743" max="10743" width="36" style="1" customWidth="1"/>
    <col min="10744" max="10744" width="14" style="1" bestFit="1" customWidth="1"/>
    <col min="10745" max="10745" width="0" style="1" hidden="1" customWidth="1"/>
    <col min="10746" max="10746" width="57.44140625" style="1" bestFit="1" customWidth="1"/>
    <col min="10747" max="10747" width="14.109375" style="1" bestFit="1" customWidth="1"/>
    <col min="10748" max="10997" width="8" style="1"/>
    <col min="10998" max="10998" width="1.44140625" style="1" customWidth="1"/>
    <col min="10999" max="10999" width="36" style="1" customWidth="1"/>
    <col min="11000" max="11000" width="14" style="1" bestFit="1" customWidth="1"/>
    <col min="11001" max="11001" width="0" style="1" hidden="1" customWidth="1"/>
    <col min="11002" max="11002" width="57.44140625" style="1" bestFit="1" customWidth="1"/>
    <col min="11003" max="11003" width="14.109375" style="1" bestFit="1" customWidth="1"/>
    <col min="11004" max="11253" width="8" style="1"/>
    <col min="11254" max="11254" width="1.44140625" style="1" customWidth="1"/>
    <col min="11255" max="11255" width="36" style="1" customWidth="1"/>
    <col min="11256" max="11256" width="14" style="1" bestFit="1" customWidth="1"/>
    <col min="11257" max="11257" width="0" style="1" hidden="1" customWidth="1"/>
    <col min="11258" max="11258" width="57.44140625" style="1" bestFit="1" customWidth="1"/>
    <col min="11259" max="11259" width="14.109375" style="1" bestFit="1" customWidth="1"/>
    <col min="11260" max="11509" width="8" style="1"/>
    <col min="11510" max="11510" width="1.44140625" style="1" customWidth="1"/>
    <col min="11511" max="11511" width="36" style="1" customWidth="1"/>
    <col min="11512" max="11512" width="14" style="1" bestFit="1" customWidth="1"/>
    <col min="11513" max="11513" width="0" style="1" hidden="1" customWidth="1"/>
    <col min="11514" max="11514" width="57.44140625" style="1" bestFit="1" customWidth="1"/>
    <col min="11515" max="11515" width="14.109375" style="1" bestFit="1" customWidth="1"/>
    <col min="11516" max="11765" width="8" style="1"/>
    <col min="11766" max="11766" width="1.44140625" style="1" customWidth="1"/>
    <col min="11767" max="11767" width="36" style="1" customWidth="1"/>
    <col min="11768" max="11768" width="14" style="1" bestFit="1" customWidth="1"/>
    <col min="11769" max="11769" width="0" style="1" hidden="1" customWidth="1"/>
    <col min="11770" max="11770" width="57.44140625" style="1" bestFit="1" customWidth="1"/>
    <col min="11771" max="11771" width="14.109375" style="1" bestFit="1" customWidth="1"/>
    <col min="11772" max="12021" width="8" style="1"/>
    <col min="12022" max="12022" width="1.44140625" style="1" customWidth="1"/>
    <col min="12023" max="12023" width="36" style="1" customWidth="1"/>
    <col min="12024" max="12024" width="14" style="1" bestFit="1" customWidth="1"/>
    <col min="12025" max="12025" width="0" style="1" hidden="1" customWidth="1"/>
    <col min="12026" max="12026" width="57.44140625" style="1" bestFit="1" customWidth="1"/>
    <col min="12027" max="12027" width="14.109375" style="1" bestFit="1" customWidth="1"/>
    <col min="12028" max="12277" width="8" style="1"/>
    <col min="12278" max="12278" width="1.44140625" style="1" customWidth="1"/>
    <col min="12279" max="12279" width="36" style="1" customWidth="1"/>
    <col min="12280" max="12280" width="14" style="1" bestFit="1" customWidth="1"/>
    <col min="12281" max="12281" width="0" style="1" hidden="1" customWidth="1"/>
    <col min="12282" max="12282" width="57.44140625" style="1" bestFit="1" customWidth="1"/>
    <col min="12283" max="12283" width="14.109375" style="1" bestFit="1" customWidth="1"/>
    <col min="12284" max="12533" width="8" style="1"/>
    <col min="12534" max="12534" width="1.44140625" style="1" customWidth="1"/>
    <col min="12535" max="12535" width="36" style="1" customWidth="1"/>
    <col min="12536" max="12536" width="14" style="1" bestFit="1" customWidth="1"/>
    <col min="12537" max="12537" width="0" style="1" hidden="1" customWidth="1"/>
    <col min="12538" max="12538" width="57.44140625" style="1" bestFit="1" customWidth="1"/>
    <col min="12539" max="12539" width="14.109375" style="1" bestFit="1" customWidth="1"/>
    <col min="12540" max="12789" width="8" style="1"/>
    <col min="12790" max="12790" width="1.44140625" style="1" customWidth="1"/>
    <col min="12791" max="12791" width="36" style="1" customWidth="1"/>
    <col min="12792" max="12792" width="14" style="1" bestFit="1" customWidth="1"/>
    <col min="12793" max="12793" width="0" style="1" hidden="1" customWidth="1"/>
    <col min="12794" max="12794" width="57.44140625" style="1" bestFit="1" customWidth="1"/>
    <col min="12795" max="12795" width="14.109375" style="1" bestFit="1" customWidth="1"/>
    <col min="12796" max="13045" width="8" style="1"/>
    <col min="13046" max="13046" width="1.44140625" style="1" customWidth="1"/>
    <col min="13047" max="13047" width="36" style="1" customWidth="1"/>
    <col min="13048" max="13048" width="14" style="1" bestFit="1" customWidth="1"/>
    <col min="13049" max="13049" width="0" style="1" hidden="1" customWidth="1"/>
    <col min="13050" max="13050" width="57.44140625" style="1" bestFit="1" customWidth="1"/>
    <col min="13051" max="13051" width="14.109375" style="1" bestFit="1" customWidth="1"/>
    <col min="13052" max="13301" width="8" style="1"/>
    <col min="13302" max="13302" width="1.44140625" style="1" customWidth="1"/>
    <col min="13303" max="13303" width="36" style="1" customWidth="1"/>
    <col min="13304" max="13304" width="14" style="1" bestFit="1" customWidth="1"/>
    <col min="13305" max="13305" width="0" style="1" hidden="1" customWidth="1"/>
    <col min="13306" max="13306" width="57.44140625" style="1" bestFit="1" customWidth="1"/>
    <col min="13307" max="13307" width="14.109375" style="1" bestFit="1" customWidth="1"/>
    <col min="13308" max="13557" width="8" style="1"/>
    <col min="13558" max="13558" width="1.44140625" style="1" customWidth="1"/>
    <col min="13559" max="13559" width="36" style="1" customWidth="1"/>
    <col min="13560" max="13560" width="14" style="1" bestFit="1" customWidth="1"/>
    <col min="13561" max="13561" width="0" style="1" hidden="1" customWidth="1"/>
    <col min="13562" max="13562" width="57.44140625" style="1" bestFit="1" customWidth="1"/>
    <col min="13563" max="13563" width="14.109375" style="1" bestFit="1" customWidth="1"/>
    <col min="13564" max="13813" width="8" style="1"/>
    <col min="13814" max="13814" width="1.44140625" style="1" customWidth="1"/>
    <col min="13815" max="13815" width="36" style="1" customWidth="1"/>
    <col min="13816" max="13816" width="14" style="1" bestFit="1" customWidth="1"/>
    <col min="13817" max="13817" width="0" style="1" hidden="1" customWidth="1"/>
    <col min="13818" max="13818" width="57.44140625" style="1" bestFit="1" customWidth="1"/>
    <col min="13819" max="13819" width="14.109375" style="1" bestFit="1" customWidth="1"/>
    <col min="13820" max="14069" width="8" style="1"/>
    <col min="14070" max="14070" width="1.44140625" style="1" customWidth="1"/>
    <col min="14071" max="14071" width="36" style="1" customWidth="1"/>
    <col min="14072" max="14072" width="14" style="1" bestFit="1" customWidth="1"/>
    <col min="14073" max="14073" width="0" style="1" hidden="1" customWidth="1"/>
    <col min="14074" max="14074" width="57.44140625" style="1" bestFit="1" customWidth="1"/>
    <col min="14075" max="14075" width="14.109375" style="1" bestFit="1" customWidth="1"/>
    <col min="14076" max="14325" width="8" style="1"/>
    <col min="14326" max="14326" width="1.44140625" style="1" customWidth="1"/>
    <col min="14327" max="14327" width="36" style="1" customWidth="1"/>
    <col min="14328" max="14328" width="14" style="1" bestFit="1" customWidth="1"/>
    <col min="14329" max="14329" width="0" style="1" hidden="1" customWidth="1"/>
    <col min="14330" max="14330" width="57.44140625" style="1" bestFit="1" customWidth="1"/>
    <col min="14331" max="14331" width="14.109375" style="1" bestFit="1" customWidth="1"/>
    <col min="14332" max="14581" width="8" style="1"/>
    <col min="14582" max="14582" width="1.44140625" style="1" customWidth="1"/>
    <col min="14583" max="14583" width="36" style="1" customWidth="1"/>
    <col min="14584" max="14584" width="14" style="1" bestFit="1" customWidth="1"/>
    <col min="14585" max="14585" width="0" style="1" hidden="1" customWidth="1"/>
    <col min="14586" max="14586" width="57.44140625" style="1" bestFit="1" customWidth="1"/>
    <col min="14587" max="14587" width="14.109375" style="1" bestFit="1" customWidth="1"/>
    <col min="14588" max="14837" width="8" style="1"/>
    <col min="14838" max="14838" width="1.44140625" style="1" customWidth="1"/>
    <col min="14839" max="14839" width="36" style="1" customWidth="1"/>
    <col min="14840" max="14840" width="14" style="1" bestFit="1" customWidth="1"/>
    <col min="14841" max="14841" width="0" style="1" hidden="1" customWidth="1"/>
    <col min="14842" max="14842" width="57.44140625" style="1" bestFit="1" customWidth="1"/>
    <col min="14843" max="14843" width="14.109375" style="1" bestFit="1" customWidth="1"/>
    <col min="14844" max="15093" width="8" style="1"/>
    <col min="15094" max="15094" width="1.44140625" style="1" customWidth="1"/>
    <col min="15095" max="15095" width="36" style="1" customWidth="1"/>
    <col min="15096" max="15096" width="14" style="1" bestFit="1" customWidth="1"/>
    <col min="15097" max="15097" width="0" style="1" hidden="1" customWidth="1"/>
    <col min="15098" max="15098" width="57.44140625" style="1" bestFit="1" customWidth="1"/>
    <col min="15099" max="15099" width="14.109375" style="1" bestFit="1" customWidth="1"/>
    <col min="15100" max="15349" width="8" style="1"/>
    <col min="15350" max="15350" width="1.44140625" style="1" customWidth="1"/>
    <col min="15351" max="15351" width="36" style="1" customWidth="1"/>
    <col min="15352" max="15352" width="14" style="1" bestFit="1" customWidth="1"/>
    <col min="15353" max="15353" width="0" style="1" hidden="1" customWidth="1"/>
    <col min="15354" max="15354" width="57.44140625" style="1" bestFit="1" customWidth="1"/>
    <col min="15355" max="15355" width="14.109375" style="1" bestFit="1" customWidth="1"/>
    <col min="15356" max="15605" width="8" style="1"/>
    <col min="15606" max="15606" width="1.44140625" style="1" customWidth="1"/>
    <col min="15607" max="15607" width="36" style="1" customWidth="1"/>
    <col min="15608" max="15608" width="14" style="1" bestFit="1" customWidth="1"/>
    <col min="15609" max="15609" width="0" style="1" hidden="1" customWidth="1"/>
    <col min="15610" max="15610" width="57.44140625" style="1" bestFit="1" customWidth="1"/>
    <col min="15611" max="15611" width="14.109375" style="1" bestFit="1" customWidth="1"/>
    <col min="15612" max="15861" width="8" style="1"/>
    <col min="15862" max="15862" width="1.44140625" style="1" customWidth="1"/>
    <col min="15863" max="15863" width="36" style="1" customWidth="1"/>
    <col min="15864" max="15864" width="14" style="1" bestFit="1" customWidth="1"/>
    <col min="15865" max="15865" width="0" style="1" hidden="1" customWidth="1"/>
    <col min="15866" max="15866" width="57.44140625" style="1" bestFit="1" customWidth="1"/>
    <col min="15867" max="15867" width="14.109375" style="1" bestFit="1" customWidth="1"/>
    <col min="15868" max="16117" width="8" style="1"/>
    <col min="16118" max="16118" width="1.44140625" style="1" customWidth="1"/>
    <col min="16119" max="16119" width="36" style="1" customWidth="1"/>
    <col min="16120" max="16120" width="14" style="1" bestFit="1" customWidth="1"/>
    <col min="16121" max="16121" width="0" style="1" hidden="1" customWidth="1"/>
    <col min="16122" max="16122" width="57.44140625" style="1" bestFit="1" customWidth="1"/>
    <col min="16123" max="16123" width="14.109375" style="1" bestFit="1" customWidth="1"/>
    <col min="16124" max="16384" width="8" style="1"/>
  </cols>
  <sheetData>
    <row r="1" spans="1:9" s="2" customFormat="1" ht="6.45" customHeight="1">
      <c r="A1" s="1"/>
      <c r="B1" s="7"/>
      <c r="C1" s="1"/>
      <c r="D1" s="42"/>
      <c r="E1" s="42"/>
      <c r="F1" s="75"/>
      <c r="I1" s="35">
        <f>ÍNDICE!A5</f>
        <v>1001.88</v>
      </c>
    </row>
    <row r="2" spans="1:9" s="2" customFormat="1" ht="48.75" customHeight="1">
      <c r="A2" s="1"/>
      <c r="B2" s="222" t="s">
        <v>4</v>
      </c>
      <c r="C2" s="222"/>
      <c r="D2" s="222"/>
      <c r="E2" s="222"/>
      <c r="F2" s="100"/>
      <c r="G2" s="186"/>
      <c r="H2" s="43"/>
    </row>
    <row r="3" spans="1:9" s="2" customFormat="1" ht="36" customHeight="1">
      <c r="A3" s="1"/>
      <c r="B3" s="101" t="s">
        <v>1</v>
      </c>
      <c r="C3" s="102" t="s">
        <v>0</v>
      </c>
      <c r="D3" s="103" t="s">
        <v>2</v>
      </c>
      <c r="E3" s="102" t="s">
        <v>3</v>
      </c>
      <c r="F3" s="102"/>
      <c r="G3" s="104" t="s">
        <v>391</v>
      </c>
    </row>
    <row r="4" spans="1:9" s="2" customFormat="1" ht="21" customHeight="1">
      <c r="A4" s="1"/>
      <c r="B4" s="221" t="s">
        <v>844</v>
      </c>
      <c r="C4" s="221"/>
      <c r="D4" s="221"/>
      <c r="E4" s="221"/>
      <c r="F4" s="56"/>
      <c r="G4" s="105" t="s">
        <v>390</v>
      </c>
      <c r="H4" s="71"/>
    </row>
    <row r="5" spans="1:9" ht="14.7" customHeight="1">
      <c r="B5" s="106"/>
      <c r="C5" s="57" t="s">
        <v>614</v>
      </c>
      <c r="D5" s="194" t="s">
        <v>845</v>
      </c>
      <c r="E5" s="209">
        <f>'KIT DE LED'!$F5*I$1</f>
        <v>6998.9999991515997</v>
      </c>
      <c r="F5" s="210">
        <v>6.9858665699999998</v>
      </c>
      <c r="G5" s="211">
        <f>+'KIT DE LED'!$E5*(1-G$2)</f>
        <v>6998.9999991515997</v>
      </c>
    </row>
    <row r="6" spans="1:9" ht="14.7" customHeight="1">
      <c r="B6" s="106"/>
      <c r="C6" s="58" t="s">
        <v>615</v>
      </c>
      <c r="D6" s="195" t="s">
        <v>846</v>
      </c>
      <c r="E6" s="212">
        <f>'KIT DE LED'!$F6*I$1</f>
        <v>6998.9999991515997</v>
      </c>
      <c r="F6" s="210">
        <v>6.9858665699999998</v>
      </c>
      <c r="G6" s="211">
        <f>+'KIT DE LED'!$E6*(1-G$2)</f>
        <v>6998.9999991515997</v>
      </c>
    </row>
    <row r="7" spans="1:9" ht="14.7" customHeight="1">
      <c r="B7" s="106"/>
      <c r="C7" s="57" t="s">
        <v>616</v>
      </c>
      <c r="D7" s="194" t="s">
        <v>847</v>
      </c>
      <c r="E7" s="209">
        <f>'KIT DE LED'!$F7*I$1</f>
        <v>8399.0000002787983</v>
      </c>
      <c r="F7" s="210">
        <v>8.3832395099999992</v>
      </c>
      <c r="G7" s="211">
        <f>+'KIT DE LED'!$E7*(1-G$2)</f>
        <v>8399.0000002787983</v>
      </c>
    </row>
    <row r="8" spans="1:9" ht="14.7" customHeight="1">
      <c r="B8" s="106"/>
      <c r="C8" s="58" t="s">
        <v>617</v>
      </c>
      <c r="D8" s="195" t="s">
        <v>848</v>
      </c>
      <c r="E8" s="212">
        <f>'KIT DE LED'!$F8*I$1</f>
        <v>6998.9999991515997</v>
      </c>
      <c r="F8" s="210">
        <v>6.9858665699999998</v>
      </c>
      <c r="G8" s="211">
        <f>+'KIT DE LED'!$E8*(1-G$2)</f>
        <v>6998.9999991515997</v>
      </c>
    </row>
    <row r="9" spans="1:9" ht="14.7" customHeight="1">
      <c r="B9" s="106"/>
      <c r="C9" s="57" t="s">
        <v>618</v>
      </c>
      <c r="D9" s="194" t="s">
        <v>849</v>
      </c>
      <c r="E9" s="209">
        <f>'KIT DE LED'!$F9*I$1</f>
        <v>6998.9999991515997</v>
      </c>
      <c r="F9" s="210">
        <v>6.9858665699999998</v>
      </c>
      <c r="G9" s="211">
        <f>+'KIT DE LED'!$E9*(1-G$2)</f>
        <v>6998.9999991515997</v>
      </c>
    </row>
    <row r="10" spans="1:9" ht="14.7" customHeight="1">
      <c r="B10" s="106"/>
      <c r="C10" s="58" t="s">
        <v>619</v>
      </c>
      <c r="D10" s="195" t="s">
        <v>850</v>
      </c>
      <c r="E10" s="212">
        <f>'KIT DE LED'!$F10*I$1</f>
        <v>8399.0000002787983</v>
      </c>
      <c r="F10" s="210">
        <v>8.3832395099999992</v>
      </c>
      <c r="G10" s="211">
        <f>+'KIT DE LED'!$E10*(1-G$2)</f>
        <v>8399.0000002787983</v>
      </c>
    </row>
    <row r="11" spans="1:9" ht="14.7" customHeight="1">
      <c r="B11" s="106"/>
      <c r="C11" s="57" t="s">
        <v>851</v>
      </c>
      <c r="D11" s="194" t="s">
        <v>852</v>
      </c>
      <c r="E11" s="209">
        <f>'KIT DE LED'!$F11*I$1</f>
        <v>22041.360000000001</v>
      </c>
      <c r="F11" s="210">
        <v>22</v>
      </c>
      <c r="G11" s="211">
        <f>+'KIT DE LED'!$E11*(1-G$2)</f>
        <v>22041.360000000001</v>
      </c>
    </row>
    <row r="12" spans="1:9" ht="14.7" customHeight="1">
      <c r="B12" s="106"/>
      <c r="C12" s="58" t="s">
        <v>620</v>
      </c>
      <c r="D12" s="195" t="s">
        <v>853</v>
      </c>
      <c r="E12" s="212">
        <f>'KIT DE LED'!$F12*I$1</f>
        <v>8399.0000002787983</v>
      </c>
      <c r="F12" s="210">
        <v>8.3832395099999992</v>
      </c>
      <c r="G12" s="211">
        <f>+'KIT DE LED'!$E12*(1-G$2)</f>
        <v>8399.0000002787983</v>
      </c>
    </row>
    <row r="13" spans="1:9" ht="14.7" customHeight="1">
      <c r="B13" s="106"/>
      <c r="C13" s="57" t="s">
        <v>621</v>
      </c>
      <c r="D13" s="194" t="s">
        <v>854</v>
      </c>
      <c r="E13" s="209">
        <f>'KIT DE LED'!$F13*I$1</f>
        <v>8399.0000002787983</v>
      </c>
      <c r="F13" s="210">
        <v>8.3832395099999992</v>
      </c>
      <c r="G13" s="211">
        <f>+'KIT DE LED'!$E13*(1-G$2)</f>
        <v>8399.0000002787983</v>
      </c>
    </row>
    <row r="14" spans="1:9" ht="14.7" customHeight="1">
      <c r="B14" s="106"/>
      <c r="C14" s="58" t="s">
        <v>622</v>
      </c>
      <c r="D14" s="195" t="s">
        <v>855</v>
      </c>
      <c r="E14" s="212">
        <f>'KIT DE LED'!$F14*I$1</f>
        <v>8399.0000002787983</v>
      </c>
      <c r="F14" s="210">
        <v>8.3832395099999992</v>
      </c>
      <c r="G14" s="211">
        <f>+'KIT DE LED'!$E14*(1-G$2)</f>
        <v>8399.0000002787983</v>
      </c>
    </row>
    <row r="15" spans="1:9" ht="14.7" customHeight="1">
      <c r="B15" s="106"/>
      <c r="C15" s="57" t="s">
        <v>623</v>
      </c>
      <c r="D15" s="194" t="s">
        <v>856</v>
      </c>
      <c r="E15" s="209">
        <f>'KIT DE LED'!$F15*I$1</f>
        <v>6998.9999991515997</v>
      </c>
      <c r="F15" s="210">
        <v>6.9858665699999998</v>
      </c>
      <c r="G15" s="211">
        <f>+'KIT DE LED'!$E15*(1-G$2)</f>
        <v>6998.9999991515997</v>
      </c>
    </row>
    <row r="16" spans="1:9" ht="14.7" customHeight="1">
      <c r="B16" s="106"/>
      <c r="C16" s="58" t="s">
        <v>624</v>
      </c>
      <c r="D16" s="195" t="s">
        <v>857</v>
      </c>
      <c r="E16" s="212">
        <f>'KIT DE LED'!$F16*I$1</f>
        <v>6998.9999991515997</v>
      </c>
      <c r="F16" s="210">
        <v>6.9858665699999998</v>
      </c>
      <c r="G16" s="211">
        <f>+'KIT DE LED'!$E16*(1-G$2)</f>
        <v>6998.9999991515997</v>
      </c>
    </row>
    <row r="17" spans="1:9" ht="14.7" customHeight="1">
      <c r="B17" s="221" t="s">
        <v>613</v>
      </c>
      <c r="C17" s="221"/>
      <c r="D17" s="221"/>
      <c r="E17" s="221"/>
      <c r="F17" s="221"/>
      <c r="G17" s="221"/>
    </row>
    <row r="18" spans="1:9" ht="14.7" customHeight="1">
      <c r="B18" s="97"/>
      <c r="C18" s="57" t="s">
        <v>858</v>
      </c>
      <c r="D18" s="57" t="s">
        <v>6</v>
      </c>
      <c r="E18" s="209">
        <f>'KIT DE LED'!$F18*I$1</f>
        <v>9499</v>
      </c>
      <c r="F18" s="210">
        <v>9.4811753902662996</v>
      </c>
      <c r="G18" s="211">
        <f>+'KIT DE LED'!$E18*(1-G$2)</f>
        <v>9499</v>
      </c>
      <c r="I18" s="72"/>
    </row>
    <row r="19" spans="1:9" ht="14.7" customHeight="1">
      <c r="B19" s="97"/>
      <c r="C19" s="58" t="s">
        <v>859</v>
      </c>
      <c r="D19" s="58" t="s">
        <v>7</v>
      </c>
      <c r="E19" s="212">
        <f>'KIT DE LED'!$F19*I$1</f>
        <v>9499</v>
      </c>
      <c r="F19" s="210">
        <v>9.4811753902662996</v>
      </c>
      <c r="G19" s="211">
        <f>+'KIT DE LED'!$E19*(1-G$2)</f>
        <v>9499</v>
      </c>
      <c r="I19" s="72"/>
    </row>
    <row r="20" spans="1:9" ht="14.7" customHeight="1">
      <c r="B20" s="97"/>
      <c r="C20" s="57" t="s">
        <v>860</v>
      </c>
      <c r="D20" s="57" t="s">
        <v>8</v>
      </c>
      <c r="E20" s="209">
        <f>'KIT DE LED'!$F20*I$1</f>
        <v>10999</v>
      </c>
      <c r="F20" s="210">
        <v>10.978360681917994</v>
      </c>
      <c r="G20" s="211">
        <f>+'KIT DE LED'!$E20*(1-G$2)</f>
        <v>10999</v>
      </c>
      <c r="I20" s="72"/>
    </row>
    <row r="21" spans="1:9" ht="14.7" customHeight="1">
      <c r="B21" s="97"/>
      <c r="C21" s="58" t="s">
        <v>861</v>
      </c>
      <c r="D21" s="58" t="s">
        <v>9</v>
      </c>
      <c r="E21" s="212">
        <f>'KIT DE LED'!$F21*I$1</f>
        <v>9499</v>
      </c>
      <c r="F21" s="210">
        <v>9.4811753902662996</v>
      </c>
      <c r="G21" s="211">
        <f>+'KIT DE LED'!$E21*(1-G$2)</f>
        <v>9499</v>
      </c>
      <c r="I21" s="72"/>
    </row>
    <row r="22" spans="1:9" ht="14.7" customHeight="1">
      <c r="B22" s="97"/>
      <c r="C22" s="57" t="s">
        <v>862</v>
      </c>
      <c r="D22" s="57" t="s">
        <v>10</v>
      </c>
      <c r="E22" s="209">
        <f>'KIT DE LED'!$F22*I$1</f>
        <v>9499</v>
      </c>
      <c r="F22" s="210">
        <v>9.4811753902662996</v>
      </c>
      <c r="G22" s="211">
        <f>+'KIT DE LED'!$E22*(1-G$2)</f>
        <v>9499</v>
      </c>
      <c r="I22" s="72"/>
    </row>
    <row r="23" spans="1:9" ht="14.7" customHeight="1">
      <c r="B23" s="97"/>
      <c r="C23" s="58" t="s">
        <v>863</v>
      </c>
      <c r="D23" s="58" t="s">
        <v>11</v>
      </c>
      <c r="E23" s="212">
        <f>'KIT DE LED'!$F23*I$1</f>
        <v>10999</v>
      </c>
      <c r="F23" s="210">
        <v>10.978360681917994</v>
      </c>
      <c r="G23" s="211">
        <f>+'KIT DE LED'!$E23*(1-G$2)</f>
        <v>10999</v>
      </c>
      <c r="I23" s="72"/>
    </row>
    <row r="24" spans="1:9" ht="14.7" customHeight="1">
      <c r="B24" s="97"/>
      <c r="C24" s="57" t="s">
        <v>864</v>
      </c>
      <c r="D24" s="57" t="s">
        <v>865</v>
      </c>
      <c r="E24" s="209">
        <f>'KIT DE LED'!$F24*I$1</f>
        <v>24045.119999999999</v>
      </c>
      <c r="F24" s="210">
        <v>24</v>
      </c>
      <c r="G24" s="211">
        <f>+'KIT DE LED'!$E24*(1-G$2)</f>
        <v>24045.119999999999</v>
      </c>
      <c r="I24" s="72"/>
    </row>
    <row r="25" spans="1:9" ht="14.7" customHeight="1">
      <c r="B25" s="97"/>
      <c r="C25" s="58" t="s">
        <v>866</v>
      </c>
      <c r="D25" s="58" t="s">
        <v>12</v>
      </c>
      <c r="E25" s="212">
        <f>'KIT DE LED'!$F25*I$1</f>
        <v>10999</v>
      </c>
      <c r="F25" s="210">
        <v>10.978360681917994</v>
      </c>
      <c r="G25" s="211">
        <f>+'KIT DE LED'!$E25*(1-G$2)</f>
        <v>10999</v>
      </c>
      <c r="I25" s="72"/>
    </row>
    <row r="26" spans="1:9" ht="14.7" customHeight="1">
      <c r="B26" s="97"/>
      <c r="C26" s="57" t="s">
        <v>867</v>
      </c>
      <c r="D26" s="57" t="s">
        <v>13</v>
      </c>
      <c r="E26" s="209">
        <f>'KIT DE LED'!$F26*I$1</f>
        <v>10999</v>
      </c>
      <c r="F26" s="210">
        <v>10.978360681917994</v>
      </c>
      <c r="G26" s="211">
        <f>+'KIT DE LED'!$E26*(1-G$2)</f>
        <v>10999</v>
      </c>
      <c r="I26" s="72"/>
    </row>
    <row r="27" spans="1:9" ht="14.7" customHeight="1">
      <c r="B27" s="97"/>
      <c r="C27" s="58" t="s">
        <v>868</v>
      </c>
      <c r="D27" s="58" t="s">
        <v>14</v>
      </c>
      <c r="E27" s="212">
        <f>'KIT DE LED'!$F27*I$1</f>
        <v>10999</v>
      </c>
      <c r="F27" s="210">
        <v>10.978360681917994</v>
      </c>
      <c r="G27" s="211">
        <f>+'KIT DE LED'!$E27*(1-G$2)</f>
        <v>10999</v>
      </c>
      <c r="I27" s="72"/>
    </row>
    <row r="28" spans="1:9" ht="14.7" customHeight="1">
      <c r="B28" s="97"/>
      <c r="C28" s="57" t="s">
        <v>869</v>
      </c>
      <c r="D28" s="57" t="s">
        <v>15</v>
      </c>
      <c r="E28" s="209">
        <f>'KIT DE LED'!$F28*I$1</f>
        <v>9499</v>
      </c>
      <c r="F28" s="210">
        <v>9.4811753902662996</v>
      </c>
      <c r="G28" s="211">
        <f>+'KIT DE LED'!$E28*(1-G$2)</f>
        <v>9499</v>
      </c>
      <c r="I28" s="72"/>
    </row>
    <row r="29" spans="1:9" ht="14.7" customHeight="1">
      <c r="B29" s="97"/>
      <c r="C29" s="58" t="s">
        <v>870</v>
      </c>
      <c r="D29" s="58" t="s">
        <v>16</v>
      </c>
      <c r="E29" s="212">
        <f>'KIT DE LED'!$F29*I$1</f>
        <v>9499</v>
      </c>
      <c r="F29" s="210">
        <v>9.4811753902662996</v>
      </c>
      <c r="G29" s="211">
        <f>+'KIT DE LED'!$E29*(1-G$2)</f>
        <v>9499</v>
      </c>
      <c r="I29" s="72"/>
    </row>
    <row r="30" spans="1:9" s="2" customFormat="1" ht="14.7" customHeight="1">
      <c r="A30" s="1"/>
      <c r="B30" s="221" t="s">
        <v>649</v>
      </c>
      <c r="C30" s="221"/>
      <c r="D30" s="221"/>
      <c r="E30" s="221"/>
      <c r="F30" s="221"/>
      <c r="G30" s="221"/>
      <c r="I30" s="72"/>
    </row>
    <row r="31" spans="1:9" ht="14.7" customHeight="1">
      <c r="B31" s="106"/>
      <c r="C31" s="57" t="s">
        <v>637</v>
      </c>
      <c r="D31" s="57" t="s">
        <v>625</v>
      </c>
      <c r="E31" s="209">
        <f>'KIT DE LED'!$F31*I$1</f>
        <v>15499</v>
      </c>
      <c r="F31" s="210">
        <v>15.469916556873079</v>
      </c>
      <c r="G31" s="211">
        <f>+'KIT DE LED'!$E31*(1-G$2)</f>
        <v>15499</v>
      </c>
      <c r="I31" s="72"/>
    </row>
    <row r="32" spans="1:9" ht="14.7" customHeight="1">
      <c r="B32" s="106"/>
      <c r="C32" s="58" t="s">
        <v>638</v>
      </c>
      <c r="D32" s="58" t="s">
        <v>626</v>
      </c>
      <c r="E32" s="212">
        <f>'KIT DE LED'!$F32*I$1</f>
        <v>15499</v>
      </c>
      <c r="F32" s="210">
        <v>15.469916556873079</v>
      </c>
      <c r="G32" s="211">
        <f>+'KIT DE LED'!$E32*(1-G$2)</f>
        <v>15499</v>
      </c>
      <c r="I32" s="72"/>
    </row>
    <row r="33" spans="1:9" ht="14.7" customHeight="1">
      <c r="B33" s="106"/>
      <c r="C33" s="57" t="s">
        <v>639</v>
      </c>
      <c r="D33" s="57" t="s">
        <v>627</v>
      </c>
      <c r="E33" s="209">
        <f>'KIT DE LED'!$F33*I$1</f>
        <v>18999</v>
      </c>
      <c r="F33" s="210">
        <v>18.963348904060368</v>
      </c>
      <c r="G33" s="211">
        <f>+'KIT DE LED'!$E33*(1-G$2)</f>
        <v>18999</v>
      </c>
      <c r="I33" s="72"/>
    </row>
    <row r="34" spans="1:9" ht="14.7" customHeight="1">
      <c r="B34" s="106"/>
      <c r="C34" s="58" t="s">
        <v>640</v>
      </c>
      <c r="D34" s="58" t="s">
        <v>628</v>
      </c>
      <c r="E34" s="212">
        <f>'KIT DE LED'!$F34*I$1</f>
        <v>15499</v>
      </c>
      <c r="F34" s="210">
        <v>15.469916556873079</v>
      </c>
      <c r="G34" s="211">
        <f>+'KIT DE LED'!$E34*(1-G$2)</f>
        <v>15499</v>
      </c>
      <c r="I34" s="72"/>
    </row>
    <row r="35" spans="1:9" ht="14.7" customHeight="1">
      <c r="B35" s="106"/>
      <c r="C35" s="57" t="s">
        <v>641</v>
      </c>
      <c r="D35" s="57" t="s">
        <v>629</v>
      </c>
      <c r="E35" s="209">
        <f>'KIT DE LED'!$F35*I$1</f>
        <v>15499</v>
      </c>
      <c r="F35" s="210">
        <v>15.469916556873079</v>
      </c>
      <c r="G35" s="211">
        <f>+'KIT DE LED'!$E35*(1-G$2)</f>
        <v>15499</v>
      </c>
      <c r="I35" s="72"/>
    </row>
    <row r="36" spans="1:9" ht="14.7" customHeight="1">
      <c r="B36" s="106"/>
      <c r="C36" s="58" t="s">
        <v>642</v>
      </c>
      <c r="D36" s="58" t="s">
        <v>630</v>
      </c>
      <c r="E36" s="212">
        <f>'KIT DE LED'!$F36*I$1</f>
        <v>18999</v>
      </c>
      <c r="F36" s="210">
        <v>18.963348904060368</v>
      </c>
      <c r="G36" s="211">
        <f>+'KIT DE LED'!$E36*(1-G$2)</f>
        <v>18999</v>
      </c>
      <c r="I36" s="72"/>
    </row>
    <row r="37" spans="1:9" ht="14.7" customHeight="1">
      <c r="B37" s="106"/>
      <c r="C37" s="57" t="s">
        <v>643</v>
      </c>
      <c r="D37" s="57" t="s">
        <v>631</v>
      </c>
      <c r="E37" s="209">
        <f>'KIT DE LED'!$F37*I$1</f>
        <v>32060.16</v>
      </c>
      <c r="F37" s="210">
        <v>32</v>
      </c>
      <c r="G37" s="211">
        <f>+'KIT DE LED'!$E37*(1-G$2)</f>
        <v>32060.16</v>
      </c>
      <c r="I37" s="72"/>
    </row>
    <row r="38" spans="1:9" ht="14.7" customHeight="1">
      <c r="B38" s="106"/>
      <c r="C38" s="58" t="s">
        <v>644</v>
      </c>
      <c r="D38" s="58" t="s">
        <v>632</v>
      </c>
      <c r="E38" s="212">
        <f>'KIT DE LED'!$F38*I$1</f>
        <v>18999.000000000033</v>
      </c>
      <c r="F38" s="210">
        <v>18.9633489040604</v>
      </c>
      <c r="G38" s="211">
        <f>+'KIT DE LED'!$E38*(1-G$2)</f>
        <v>18999.000000000033</v>
      </c>
      <c r="I38" s="72"/>
    </row>
    <row r="39" spans="1:9" ht="14.7" customHeight="1">
      <c r="B39" s="106"/>
      <c r="C39" s="57" t="s">
        <v>645</v>
      </c>
      <c r="D39" s="57" t="s">
        <v>633</v>
      </c>
      <c r="E39" s="209">
        <f>'KIT DE LED'!$F39*I$1</f>
        <v>18999</v>
      </c>
      <c r="F39" s="210">
        <v>18.963348904060368</v>
      </c>
      <c r="G39" s="211">
        <f>+'KIT DE LED'!$E39*(1-G$2)</f>
        <v>18999</v>
      </c>
      <c r="I39" s="72"/>
    </row>
    <row r="40" spans="1:9" ht="14.7" customHeight="1">
      <c r="B40" s="106"/>
      <c r="C40" s="58" t="s">
        <v>646</v>
      </c>
      <c r="D40" s="58" t="s">
        <v>634</v>
      </c>
      <c r="E40" s="212">
        <f>'KIT DE LED'!$F40*I$1</f>
        <v>18999</v>
      </c>
      <c r="F40" s="210">
        <v>18.963348904060368</v>
      </c>
      <c r="G40" s="211">
        <f>+'KIT DE LED'!$E40*(1-G$2)</f>
        <v>18999</v>
      </c>
      <c r="I40" s="72"/>
    </row>
    <row r="41" spans="1:9" ht="14.7" customHeight="1">
      <c r="B41" s="106"/>
      <c r="C41" s="57" t="s">
        <v>647</v>
      </c>
      <c r="D41" s="57" t="s">
        <v>635</v>
      </c>
      <c r="E41" s="209">
        <f>'KIT DE LED'!$F41*I$1</f>
        <v>15499</v>
      </c>
      <c r="F41" s="210">
        <v>15.469916556873079</v>
      </c>
      <c r="G41" s="211">
        <f>+'KIT DE LED'!$E41*(1-G$2)</f>
        <v>15499</v>
      </c>
      <c r="I41" s="72"/>
    </row>
    <row r="42" spans="1:9" ht="14.7" customHeight="1">
      <c r="B42" s="106"/>
      <c r="C42" s="58" t="s">
        <v>648</v>
      </c>
      <c r="D42" s="58" t="s">
        <v>636</v>
      </c>
      <c r="E42" s="212">
        <f>'KIT DE LED'!$F42*I$1</f>
        <v>15499</v>
      </c>
      <c r="F42" s="210">
        <v>15.469916556873079</v>
      </c>
      <c r="G42" s="211">
        <f>+'KIT DE LED'!$E42*(1-G$2)</f>
        <v>15499</v>
      </c>
      <c r="I42" s="72"/>
    </row>
    <row r="43" spans="1:9" s="2" customFormat="1" ht="14.7" customHeight="1">
      <c r="A43" s="1"/>
      <c r="B43" s="221" t="s">
        <v>871</v>
      </c>
      <c r="C43" s="221"/>
      <c r="D43" s="221"/>
      <c r="E43" s="221"/>
      <c r="F43" s="221"/>
      <c r="G43" s="221"/>
    </row>
    <row r="44" spans="1:9" ht="14.7" customHeight="1">
      <c r="B44" s="106"/>
      <c r="C44" s="57" t="s">
        <v>650</v>
      </c>
      <c r="D44" s="57" t="s">
        <v>660</v>
      </c>
      <c r="E44" s="209">
        <f>'KIT DE LED'!$F44*I$1</f>
        <v>22999</v>
      </c>
      <c r="F44" s="210">
        <v>22.955843015131553</v>
      </c>
      <c r="G44" s="211">
        <f>+'KIT DE LED'!$E44*(1-G$2)</f>
        <v>22999</v>
      </c>
      <c r="I44" s="73"/>
    </row>
    <row r="45" spans="1:9" ht="14.7" customHeight="1">
      <c r="B45" s="106"/>
      <c r="C45" s="58" t="s">
        <v>651</v>
      </c>
      <c r="D45" s="58" t="s">
        <v>661</v>
      </c>
      <c r="E45" s="212">
        <f>'KIT DE LED'!$F45*I$1</f>
        <v>22999</v>
      </c>
      <c r="F45" s="210">
        <v>22.955843015131553</v>
      </c>
      <c r="G45" s="211">
        <f>+'KIT DE LED'!$E45*(1-G$2)</f>
        <v>22999</v>
      </c>
      <c r="I45" s="73"/>
    </row>
    <row r="46" spans="1:9" ht="14.7" customHeight="1">
      <c r="B46" s="106"/>
      <c r="C46" s="57" t="s">
        <v>652</v>
      </c>
      <c r="D46" s="57" t="s">
        <v>662</v>
      </c>
      <c r="E46" s="209">
        <f>'KIT DE LED'!$F46*I$1</f>
        <v>25999</v>
      </c>
      <c r="F46" s="210">
        <v>25.950213598434942</v>
      </c>
      <c r="G46" s="211">
        <f>+'KIT DE LED'!$E46*(1-G$2)</f>
        <v>25999</v>
      </c>
      <c r="I46" s="73"/>
    </row>
    <row r="47" spans="1:9" ht="14.7" customHeight="1">
      <c r="B47" s="106"/>
      <c r="C47" s="58" t="s">
        <v>653</v>
      </c>
      <c r="D47" s="58" t="s">
        <v>663</v>
      </c>
      <c r="E47" s="212">
        <f>'KIT DE LED'!$F47*I$1</f>
        <v>22999</v>
      </c>
      <c r="F47" s="210">
        <v>22.955843015131553</v>
      </c>
      <c r="G47" s="211">
        <f>+'KIT DE LED'!$E47*(1-G$2)</f>
        <v>22999</v>
      </c>
      <c r="I47" s="73"/>
    </row>
    <row r="48" spans="1:9" ht="14.7" customHeight="1">
      <c r="B48" s="106"/>
      <c r="C48" s="57" t="s">
        <v>654</v>
      </c>
      <c r="D48" s="57" t="s">
        <v>664</v>
      </c>
      <c r="E48" s="209">
        <f>'KIT DE LED'!$F48*I$1</f>
        <v>22999</v>
      </c>
      <c r="F48" s="210">
        <v>22.955843015131553</v>
      </c>
      <c r="G48" s="211">
        <f>+'KIT DE LED'!$E48*(1-G$2)</f>
        <v>22999</v>
      </c>
      <c r="I48" s="73"/>
    </row>
    <row r="49" spans="1:9" ht="14.7" customHeight="1">
      <c r="B49" s="106"/>
      <c r="C49" s="58" t="s">
        <v>820</v>
      </c>
      <c r="D49" s="58" t="s">
        <v>665</v>
      </c>
      <c r="E49" s="212">
        <f>'KIT DE LED'!$F49*I$1</f>
        <v>25999</v>
      </c>
      <c r="F49" s="210">
        <v>25.950213598434942</v>
      </c>
      <c r="G49" s="211">
        <f>+'KIT DE LED'!$E49*(1-G$2)</f>
        <v>25999</v>
      </c>
      <c r="I49" s="73"/>
    </row>
    <row r="50" spans="1:9" ht="14.7" customHeight="1">
      <c r="B50" s="106"/>
      <c r="C50" s="57" t="s">
        <v>821</v>
      </c>
      <c r="D50" s="57" t="s">
        <v>822</v>
      </c>
      <c r="E50" s="209">
        <f>'KIT DE LED'!$F50*I$1</f>
        <v>36067.68</v>
      </c>
      <c r="F50" s="210">
        <v>36</v>
      </c>
      <c r="G50" s="211">
        <f>+'KIT DE LED'!$E50*(1-G$2)</f>
        <v>36067.68</v>
      </c>
      <c r="I50" s="73"/>
    </row>
    <row r="51" spans="1:9" ht="14.7" customHeight="1">
      <c r="B51" s="106"/>
      <c r="C51" s="58" t="s">
        <v>655</v>
      </c>
      <c r="D51" s="58" t="s">
        <v>825</v>
      </c>
      <c r="E51" s="212">
        <f>'KIT DE LED'!$F51*I$1</f>
        <v>25999</v>
      </c>
      <c r="F51" s="210">
        <v>25.950213598434942</v>
      </c>
      <c r="G51" s="211">
        <f>+'KIT DE LED'!$E51*(1-G$2)</f>
        <v>25999</v>
      </c>
      <c r="I51" s="73"/>
    </row>
    <row r="52" spans="1:9" ht="14.7" customHeight="1">
      <c r="B52" s="106"/>
      <c r="C52" s="57" t="s">
        <v>656</v>
      </c>
      <c r="D52" s="57" t="s">
        <v>666</v>
      </c>
      <c r="E52" s="209">
        <f>'KIT DE LED'!$F52*I$1</f>
        <v>25999</v>
      </c>
      <c r="F52" s="210">
        <v>25.950213598434942</v>
      </c>
      <c r="G52" s="211">
        <f>+'KIT DE LED'!$E52*(1-G$2)</f>
        <v>25999</v>
      </c>
      <c r="I52" s="73"/>
    </row>
    <row r="53" spans="1:9" ht="14.7" customHeight="1">
      <c r="B53" s="106"/>
      <c r="C53" s="58" t="s">
        <v>657</v>
      </c>
      <c r="D53" s="58" t="s">
        <v>667</v>
      </c>
      <c r="E53" s="212">
        <f>'KIT DE LED'!$F53*I$1</f>
        <v>25999</v>
      </c>
      <c r="F53" s="210">
        <v>25.950213598434942</v>
      </c>
      <c r="G53" s="211">
        <f>+'KIT DE LED'!$E53*(1-G$2)</f>
        <v>25999</v>
      </c>
      <c r="I53" s="73"/>
    </row>
    <row r="54" spans="1:9" ht="14.7" customHeight="1">
      <c r="B54" s="106"/>
      <c r="C54" s="57" t="s">
        <v>658</v>
      </c>
      <c r="D54" s="57" t="s">
        <v>668</v>
      </c>
      <c r="E54" s="209">
        <f>'KIT DE LED'!$F54*I$1</f>
        <v>22999</v>
      </c>
      <c r="F54" s="210">
        <v>22.955843015131553</v>
      </c>
      <c r="G54" s="211">
        <f>+'KIT DE LED'!$E54*(1-G$2)</f>
        <v>22999</v>
      </c>
      <c r="I54" s="73"/>
    </row>
    <row r="55" spans="1:9" ht="14.7" customHeight="1">
      <c r="B55" s="106"/>
      <c r="C55" s="58" t="s">
        <v>659</v>
      </c>
      <c r="D55" s="58" t="s">
        <v>669</v>
      </c>
      <c r="E55" s="212">
        <f>'KIT DE LED'!$F55*I$1</f>
        <v>22999</v>
      </c>
      <c r="F55" s="210">
        <v>22.955843015131553</v>
      </c>
      <c r="G55" s="211">
        <f>+'KIT DE LED'!$E55*(1-G$2)</f>
        <v>22999</v>
      </c>
      <c r="I55" s="73"/>
    </row>
    <row r="56" spans="1:9" s="2" customFormat="1" ht="14.7" customHeight="1">
      <c r="A56" s="1"/>
      <c r="B56" s="221" t="s">
        <v>670</v>
      </c>
      <c r="C56" s="221"/>
      <c r="D56" s="221"/>
      <c r="E56" s="221"/>
      <c r="F56" s="221"/>
      <c r="G56" s="221"/>
    </row>
    <row r="57" spans="1:9" ht="14.7" customHeight="1">
      <c r="B57" s="106"/>
      <c r="C57" s="57" t="s">
        <v>671</v>
      </c>
      <c r="D57" s="57" t="s">
        <v>872</v>
      </c>
      <c r="E57" s="209">
        <f>'KIT DE LED'!$F57*I$1</f>
        <v>35999</v>
      </c>
      <c r="F57" s="210">
        <v>35.93144887611291</v>
      </c>
      <c r="G57" s="211">
        <f>+'KIT DE LED'!$E57*(1-G$2)</f>
        <v>35999</v>
      </c>
      <c r="I57" s="73"/>
    </row>
    <row r="58" spans="1:9" ht="14.7" customHeight="1">
      <c r="B58" s="106"/>
      <c r="C58" s="58" t="s">
        <v>672</v>
      </c>
      <c r="D58" s="58" t="s">
        <v>873</v>
      </c>
      <c r="E58" s="212">
        <f>'KIT DE LED'!$F58*I$1</f>
        <v>35999</v>
      </c>
      <c r="F58" s="210">
        <v>35.93144887611291</v>
      </c>
      <c r="G58" s="211">
        <f>+'KIT DE LED'!$E58*(1-G$2)</f>
        <v>35999</v>
      </c>
      <c r="I58" s="73"/>
    </row>
    <row r="59" spans="1:9" ht="14.7" customHeight="1">
      <c r="B59" s="106"/>
      <c r="C59" s="57" t="s">
        <v>673</v>
      </c>
      <c r="D59" s="57" t="s">
        <v>874</v>
      </c>
      <c r="E59" s="209">
        <f>'KIT DE LED'!$F59*I$1</f>
        <v>38999</v>
      </c>
      <c r="F59" s="210">
        <v>38.925819459416296</v>
      </c>
      <c r="G59" s="211">
        <f>+'KIT DE LED'!$E59*(1-G$2)</f>
        <v>38999</v>
      </c>
      <c r="I59" s="73"/>
    </row>
    <row r="60" spans="1:9" ht="14.7" customHeight="1">
      <c r="B60" s="106"/>
      <c r="C60" s="58" t="s">
        <v>674</v>
      </c>
      <c r="D60" s="58" t="s">
        <v>875</v>
      </c>
      <c r="E60" s="212">
        <f>'KIT DE LED'!$F60*I$1</f>
        <v>35999</v>
      </c>
      <c r="F60" s="210">
        <v>35.93144887611291</v>
      </c>
      <c r="G60" s="211">
        <f>+'KIT DE LED'!$E60*(1-G$2)</f>
        <v>35999</v>
      </c>
      <c r="I60" s="73"/>
    </row>
    <row r="61" spans="1:9" ht="14.7" customHeight="1">
      <c r="B61" s="106"/>
      <c r="C61" s="57" t="s">
        <v>675</v>
      </c>
      <c r="D61" s="57" t="s">
        <v>876</v>
      </c>
      <c r="E61" s="209">
        <f>'KIT DE LED'!$F61*I$1</f>
        <v>35999</v>
      </c>
      <c r="F61" s="210">
        <v>35.93144887611291</v>
      </c>
      <c r="G61" s="211">
        <f>+'KIT DE LED'!$E61*(1-G$2)</f>
        <v>35999</v>
      </c>
      <c r="I61" s="73"/>
    </row>
    <row r="62" spans="1:9" ht="14.7" customHeight="1">
      <c r="B62" s="106"/>
      <c r="C62" s="58" t="s">
        <v>823</v>
      </c>
      <c r="D62" s="58" t="s">
        <v>877</v>
      </c>
      <c r="E62" s="212">
        <f>'KIT DE LED'!$F62*I$1</f>
        <v>38999</v>
      </c>
      <c r="F62" s="210">
        <v>38.925819459416296</v>
      </c>
      <c r="G62" s="211">
        <f>+'KIT DE LED'!$E62*(1-G$2)</f>
        <v>38999</v>
      </c>
      <c r="I62" s="73"/>
    </row>
    <row r="63" spans="1:9" ht="14.7" customHeight="1">
      <c r="B63" s="106"/>
      <c r="C63" s="57" t="s">
        <v>824</v>
      </c>
      <c r="D63" s="57" t="s">
        <v>878</v>
      </c>
      <c r="E63" s="209">
        <f>'KIT DE LED'!$F63*I$1</f>
        <v>45999</v>
      </c>
      <c r="F63" s="210">
        <v>45.91268415379087</v>
      </c>
      <c r="G63" s="211">
        <f>+'KIT DE LED'!$E63*(1-G$2)</f>
        <v>45999</v>
      </c>
      <c r="I63" s="73"/>
    </row>
    <row r="64" spans="1:9" ht="14.7" customHeight="1">
      <c r="B64" s="106"/>
      <c r="C64" s="58" t="s">
        <v>676</v>
      </c>
      <c r="D64" s="58" t="s">
        <v>879</v>
      </c>
      <c r="E64" s="212">
        <f>'KIT DE LED'!$F64*I$1</f>
        <v>38999</v>
      </c>
      <c r="F64" s="210">
        <v>38.925819459416296</v>
      </c>
      <c r="G64" s="211">
        <f>+'KIT DE LED'!$E64*(1-G$2)</f>
        <v>38999</v>
      </c>
      <c r="I64" s="73"/>
    </row>
    <row r="65" spans="2:9" ht="14.7" customHeight="1">
      <c r="B65" s="106"/>
      <c r="C65" s="57" t="s">
        <v>880</v>
      </c>
      <c r="D65" s="57" t="s">
        <v>881</v>
      </c>
      <c r="E65" s="209">
        <f>'KIT DE LED'!$F65*I$1</f>
        <v>38999</v>
      </c>
      <c r="F65" s="210">
        <v>38.925819459416296</v>
      </c>
      <c r="G65" s="211">
        <f>+'KIT DE LED'!$E65*(1-G$2)</f>
        <v>38999</v>
      </c>
      <c r="I65" s="73"/>
    </row>
    <row r="66" spans="2:9" ht="14.7" customHeight="1">
      <c r="B66" s="106"/>
      <c r="C66" s="58" t="s">
        <v>677</v>
      </c>
      <c r="D66" s="58" t="s">
        <v>882</v>
      </c>
      <c r="E66" s="212">
        <f>'KIT DE LED'!$F66*I$1</f>
        <v>38999</v>
      </c>
      <c r="F66" s="210">
        <v>38.925819459416296</v>
      </c>
      <c r="G66" s="211">
        <f>+'KIT DE LED'!$E66*(1-G$2)</f>
        <v>38999</v>
      </c>
      <c r="I66" s="73"/>
    </row>
    <row r="67" spans="2:9" ht="14.7" customHeight="1">
      <c r="B67" s="106"/>
      <c r="C67" s="57" t="s">
        <v>678</v>
      </c>
      <c r="D67" s="57" t="s">
        <v>883</v>
      </c>
      <c r="E67" s="209">
        <f>'KIT DE LED'!$F67*I$1</f>
        <v>35999</v>
      </c>
      <c r="F67" s="210">
        <v>35.93144887611291</v>
      </c>
      <c r="G67" s="211">
        <f>+'KIT DE LED'!$E67*(1-G$2)</f>
        <v>35999</v>
      </c>
      <c r="I67" s="73"/>
    </row>
    <row r="68" spans="2:9" ht="14.7" customHeight="1">
      <c r="B68" s="106"/>
      <c r="C68" s="58" t="s">
        <v>679</v>
      </c>
      <c r="D68" s="58" t="s">
        <v>884</v>
      </c>
      <c r="E68" s="212">
        <f>'KIT DE LED'!$F68*I$1</f>
        <v>35999</v>
      </c>
      <c r="F68" s="210">
        <v>35.93144887611291</v>
      </c>
      <c r="G68" s="211">
        <f>+'KIT DE LED'!$E68*(1-G$2)</f>
        <v>35999</v>
      </c>
      <c r="I68" s="73"/>
    </row>
    <row r="69" spans="2:9" ht="15.75" customHeight="1">
      <c r="B69" s="221" t="s">
        <v>444</v>
      </c>
      <c r="C69" s="221"/>
      <c r="D69" s="221"/>
      <c r="E69" s="221"/>
      <c r="F69" s="41"/>
      <c r="G69" s="41"/>
    </row>
    <row r="70" spans="2:9" ht="6" customHeight="1">
      <c r="B70" s="221"/>
      <c r="C70" s="221"/>
      <c r="D70" s="221"/>
      <c r="E70" s="221"/>
      <c r="F70" s="41"/>
      <c r="G70" s="41"/>
    </row>
    <row r="71" spans="2:9" ht="4.5" customHeight="1">
      <c r="B71" s="97"/>
      <c r="C71" s="97"/>
      <c r="D71" s="97"/>
      <c r="E71" s="99"/>
      <c r="F71" s="99"/>
      <c r="G71" s="97"/>
    </row>
    <row r="72" spans="2:9" ht="11.25" customHeight="1">
      <c r="B72" s="74"/>
      <c r="C72" s="74"/>
      <c r="D72" s="74"/>
      <c r="E72" s="74"/>
      <c r="F72" s="74"/>
      <c r="G72" s="74"/>
    </row>
    <row r="73" spans="2:9" ht="15.75" customHeight="1">
      <c r="B73" s="74"/>
      <c r="C73" s="74"/>
      <c r="D73" s="74"/>
      <c r="E73" s="74"/>
      <c r="F73" s="74"/>
      <c r="G73" s="74"/>
    </row>
    <row r="74" spans="2:9" ht="14.25" customHeight="1">
      <c r="B74" s="74"/>
      <c r="C74" s="74"/>
      <c r="D74" s="74"/>
      <c r="E74" s="74"/>
      <c r="F74" s="74"/>
      <c r="G74" s="74"/>
    </row>
    <row r="75" spans="2:9" ht="9.75" customHeight="1">
      <c r="B75" s="70"/>
      <c r="C75" s="70"/>
      <c r="D75" s="70"/>
      <c r="E75" s="70"/>
      <c r="F75" s="70"/>
      <c r="G75" s="70"/>
    </row>
    <row r="81" spans="1:1">
      <c r="A81" s="2"/>
    </row>
    <row r="86" spans="1:1">
      <c r="A86" s="2"/>
    </row>
    <row r="98" spans="1:1">
      <c r="A98" s="2"/>
    </row>
    <row r="103" spans="1:1">
      <c r="A103" s="2"/>
    </row>
    <row r="115" spans="1:1">
      <c r="A115" s="2"/>
    </row>
    <row r="120" spans="1:1">
      <c r="A120" s="2"/>
    </row>
    <row r="132" spans="1:1">
      <c r="A132" s="2"/>
    </row>
  </sheetData>
  <mergeCells count="7">
    <mergeCell ref="B69:E70"/>
    <mergeCell ref="B2:E2"/>
    <mergeCell ref="B4:E4"/>
    <mergeCell ref="B17:G17"/>
    <mergeCell ref="B30:G30"/>
    <mergeCell ref="B43:G43"/>
    <mergeCell ref="B56:G56"/>
  </mergeCells>
  <printOptions horizontalCentered="1" verticalCentered="1"/>
  <pageMargins left="0" right="0" top="0" bottom="0" header="0" footer="0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F3DA-9C46-44D2-823E-7C176852D98C}">
  <sheetPr>
    <tabColor theme="3" tint="-0.249977111117893"/>
  </sheetPr>
  <dimension ref="A1:I59"/>
  <sheetViews>
    <sheetView showGridLines="0" zoomScale="160" zoomScaleNormal="160" zoomScaleSheetLayoutView="40" workbookViewId="0">
      <selection activeCell="G4" sqref="G4"/>
    </sheetView>
  </sheetViews>
  <sheetFormatPr baseColWidth="10" defaultRowHeight="10.199999999999999"/>
  <cols>
    <col min="1" max="1" width="0.44140625" style="4" customWidth="1"/>
    <col min="2" max="2" width="18.109375" style="5" customWidth="1"/>
    <col min="3" max="3" width="13.109375" style="5" customWidth="1"/>
    <col min="4" max="4" width="38.109375" style="5" customWidth="1"/>
    <col min="5" max="5" width="14.44140625" style="5" customWidth="1"/>
    <col min="6" max="6" width="6.6640625" style="5" hidden="1" customWidth="1"/>
    <col min="7" max="7" width="11.44140625" style="5" customWidth="1"/>
    <col min="8" max="8" width="7.109375" style="5" customWidth="1"/>
    <col min="9" max="248" width="11.44140625" style="5"/>
    <col min="249" max="249" width="4.6640625" style="5" customWidth="1"/>
    <col min="250" max="250" width="11.44140625" style="5"/>
    <col min="251" max="251" width="12.44140625" style="5" customWidth="1"/>
    <col min="252" max="252" width="38.44140625" style="5" customWidth="1"/>
    <col min="253" max="253" width="52.6640625" style="5" customWidth="1"/>
    <col min="254" max="254" width="15.33203125" style="5" bestFit="1" customWidth="1"/>
    <col min="255" max="504" width="11.44140625" style="5"/>
    <col min="505" max="505" width="4.6640625" style="5" customWidth="1"/>
    <col min="506" max="506" width="11.44140625" style="5"/>
    <col min="507" max="507" width="12.44140625" style="5" customWidth="1"/>
    <col min="508" max="508" width="38.44140625" style="5" customWidth="1"/>
    <col min="509" max="509" width="52.6640625" style="5" customWidth="1"/>
    <col min="510" max="510" width="15.33203125" style="5" bestFit="1" customWidth="1"/>
    <col min="511" max="760" width="11.44140625" style="5"/>
    <col min="761" max="761" width="4.6640625" style="5" customWidth="1"/>
    <col min="762" max="762" width="11.44140625" style="5"/>
    <col min="763" max="763" width="12.44140625" style="5" customWidth="1"/>
    <col min="764" max="764" width="38.44140625" style="5" customWidth="1"/>
    <col min="765" max="765" width="52.6640625" style="5" customWidth="1"/>
    <col min="766" max="766" width="15.33203125" style="5" bestFit="1" customWidth="1"/>
    <col min="767" max="1016" width="11.44140625" style="5"/>
    <col min="1017" max="1017" width="4.6640625" style="5" customWidth="1"/>
    <col min="1018" max="1018" width="11.44140625" style="5"/>
    <col min="1019" max="1019" width="12.44140625" style="5" customWidth="1"/>
    <col min="1020" max="1020" width="38.44140625" style="5" customWidth="1"/>
    <col min="1021" max="1021" width="52.6640625" style="5" customWidth="1"/>
    <col min="1022" max="1022" width="15.33203125" style="5" bestFit="1" customWidth="1"/>
    <col min="1023" max="1272" width="11.44140625" style="5"/>
    <col min="1273" max="1273" width="4.6640625" style="5" customWidth="1"/>
    <col min="1274" max="1274" width="11.44140625" style="5"/>
    <col min="1275" max="1275" width="12.44140625" style="5" customWidth="1"/>
    <col min="1276" max="1276" width="38.44140625" style="5" customWidth="1"/>
    <col min="1277" max="1277" width="52.6640625" style="5" customWidth="1"/>
    <col min="1278" max="1278" width="15.33203125" style="5" bestFit="1" customWidth="1"/>
    <col min="1279" max="1528" width="11.44140625" style="5"/>
    <col min="1529" max="1529" width="4.6640625" style="5" customWidth="1"/>
    <col min="1530" max="1530" width="11.44140625" style="5"/>
    <col min="1531" max="1531" width="12.44140625" style="5" customWidth="1"/>
    <col min="1532" max="1532" width="38.44140625" style="5" customWidth="1"/>
    <col min="1533" max="1533" width="52.6640625" style="5" customWidth="1"/>
    <col min="1534" max="1534" width="15.33203125" style="5" bestFit="1" customWidth="1"/>
    <col min="1535" max="1784" width="11.44140625" style="5"/>
    <col min="1785" max="1785" width="4.6640625" style="5" customWidth="1"/>
    <col min="1786" max="1786" width="11.44140625" style="5"/>
    <col min="1787" max="1787" width="12.44140625" style="5" customWidth="1"/>
    <col min="1788" max="1788" width="38.44140625" style="5" customWidth="1"/>
    <col min="1789" max="1789" width="52.6640625" style="5" customWidth="1"/>
    <col min="1790" max="1790" width="15.33203125" style="5" bestFit="1" customWidth="1"/>
    <col min="1791" max="2040" width="11.44140625" style="5"/>
    <col min="2041" max="2041" width="4.6640625" style="5" customWidth="1"/>
    <col min="2042" max="2042" width="11.44140625" style="5"/>
    <col min="2043" max="2043" width="12.44140625" style="5" customWidth="1"/>
    <col min="2044" max="2044" width="38.44140625" style="5" customWidth="1"/>
    <col min="2045" max="2045" width="52.6640625" style="5" customWidth="1"/>
    <col min="2046" max="2046" width="15.33203125" style="5" bestFit="1" customWidth="1"/>
    <col min="2047" max="2296" width="11.44140625" style="5"/>
    <col min="2297" max="2297" width="4.6640625" style="5" customWidth="1"/>
    <col min="2298" max="2298" width="11.44140625" style="5"/>
    <col min="2299" max="2299" width="12.44140625" style="5" customWidth="1"/>
    <col min="2300" max="2300" width="38.44140625" style="5" customWidth="1"/>
    <col min="2301" max="2301" width="52.6640625" style="5" customWidth="1"/>
    <col min="2302" max="2302" width="15.33203125" style="5" bestFit="1" customWidth="1"/>
    <col min="2303" max="2552" width="11.44140625" style="5"/>
    <col min="2553" max="2553" width="4.6640625" style="5" customWidth="1"/>
    <col min="2554" max="2554" width="11.44140625" style="5"/>
    <col min="2555" max="2555" width="12.44140625" style="5" customWidth="1"/>
    <col min="2556" max="2556" width="38.44140625" style="5" customWidth="1"/>
    <col min="2557" max="2557" width="52.6640625" style="5" customWidth="1"/>
    <col min="2558" max="2558" width="15.33203125" style="5" bestFit="1" customWidth="1"/>
    <col min="2559" max="2808" width="11.44140625" style="5"/>
    <col min="2809" max="2809" width="4.6640625" style="5" customWidth="1"/>
    <col min="2810" max="2810" width="11.44140625" style="5"/>
    <col min="2811" max="2811" width="12.44140625" style="5" customWidth="1"/>
    <col min="2812" max="2812" width="38.44140625" style="5" customWidth="1"/>
    <col min="2813" max="2813" width="52.6640625" style="5" customWidth="1"/>
    <col min="2814" max="2814" width="15.33203125" style="5" bestFit="1" customWidth="1"/>
    <col min="2815" max="3064" width="11.44140625" style="5"/>
    <col min="3065" max="3065" width="4.6640625" style="5" customWidth="1"/>
    <col min="3066" max="3066" width="11.44140625" style="5"/>
    <col min="3067" max="3067" width="12.44140625" style="5" customWidth="1"/>
    <col min="3068" max="3068" width="38.44140625" style="5" customWidth="1"/>
    <col min="3069" max="3069" width="52.6640625" style="5" customWidth="1"/>
    <col min="3070" max="3070" width="15.33203125" style="5" bestFit="1" customWidth="1"/>
    <col min="3071" max="3320" width="11.44140625" style="5"/>
    <col min="3321" max="3321" width="4.6640625" style="5" customWidth="1"/>
    <col min="3322" max="3322" width="11.44140625" style="5"/>
    <col min="3323" max="3323" width="12.44140625" style="5" customWidth="1"/>
    <col min="3324" max="3324" width="38.44140625" style="5" customWidth="1"/>
    <col min="3325" max="3325" width="52.6640625" style="5" customWidth="1"/>
    <col min="3326" max="3326" width="15.33203125" style="5" bestFit="1" customWidth="1"/>
    <col min="3327" max="3576" width="11.44140625" style="5"/>
    <col min="3577" max="3577" width="4.6640625" style="5" customWidth="1"/>
    <col min="3578" max="3578" width="11.44140625" style="5"/>
    <col min="3579" max="3579" width="12.44140625" style="5" customWidth="1"/>
    <col min="3580" max="3580" width="38.44140625" style="5" customWidth="1"/>
    <col min="3581" max="3581" width="52.6640625" style="5" customWidth="1"/>
    <col min="3582" max="3582" width="15.33203125" style="5" bestFit="1" customWidth="1"/>
    <col min="3583" max="3832" width="11.44140625" style="5"/>
    <col min="3833" max="3833" width="4.6640625" style="5" customWidth="1"/>
    <col min="3834" max="3834" width="11.44140625" style="5"/>
    <col min="3835" max="3835" width="12.44140625" style="5" customWidth="1"/>
    <col min="3836" max="3836" width="38.44140625" style="5" customWidth="1"/>
    <col min="3837" max="3837" width="52.6640625" style="5" customWidth="1"/>
    <col min="3838" max="3838" width="15.33203125" style="5" bestFit="1" customWidth="1"/>
    <col min="3839" max="4088" width="11.44140625" style="5"/>
    <col min="4089" max="4089" width="4.6640625" style="5" customWidth="1"/>
    <col min="4090" max="4090" width="11.44140625" style="5"/>
    <col min="4091" max="4091" width="12.44140625" style="5" customWidth="1"/>
    <col min="4092" max="4092" width="38.44140625" style="5" customWidth="1"/>
    <col min="4093" max="4093" width="52.6640625" style="5" customWidth="1"/>
    <col min="4094" max="4094" width="15.33203125" style="5" bestFit="1" customWidth="1"/>
    <col min="4095" max="4344" width="11.44140625" style="5"/>
    <col min="4345" max="4345" width="4.6640625" style="5" customWidth="1"/>
    <col min="4346" max="4346" width="11.44140625" style="5"/>
    <col min="4347" max="4347" width="12.44140625" style="5" customWidth="1"/>
    <col min="4348" max="4348" width="38.44140625" style="5" customWidth="1"/>
    <col min="4349" max="4349" width="52.6640625" style="5" customWidth="1"/>
    <col min="4350" max="4350" width="15.33203125" style="5" bestFit="1" customWidth="1"/>
    <col min="4351" max="4600" width="11.44140625" style="5"/>
    <col min="4601" max="4601" width="4.6640625" style="5" customWidth="1"/>
    <col min="4602" max="4602" width="11.44140625" style="5"/>
    <col min="4603" max="4603" width="12.44140625" style="5" customWidth="1"/>
    <col min="4604" max="4604" width="38.44140625" style="5" customWidth="1"/>
    <col min="4605" max="4605" width="52.6640625" style="5" customWidth="1"/>
    <col min="4606" max="4606" width="15.33203125" style="5" bestFit="1" customWidth="1"/>
    <col min="4607" max="4856" width="11.44140625" style="5"/>
    <col min="4857" max="4857" width="4.6640625" style="5" customWidth="1"/>
    <col min="4858" max="4858" width="11.44140625" style="5"/>
    <col min="4859" max="4859" width="12.44140625" style="5" customWidth="1"/>
    <col min="4860" max="4860" width="38.44140625" style="5" customWidth="1"/>
    <col min="4861" max="4861" width="52.6640625" style="5" customWidth="1"/>
    <col min="4862" max="4862" width="15.33203125" style="5" bestFit="1" customWidth="1"/>
    <col min="4863" max="5112" width="11.44140625" style="5"/>
    <col min="5113" max="5113" width="4.6640625" style="5" customWidth="1"/>
    <col min="5114" max="5114" width="11.44140625" style="5"/>
    <col min="5115" max="5115" width="12.44140625" style="5" customWidth="1"/>
    <col min="5116" max="5116" width="38.44140625" style="5" customWidth="1"/>
    <col min="5117" max="5117" width="52.6640625" style="5" customWidth="1"/>
    <col min="5118" max="5118" width="15.33203125" style="5" bestFit="1" customWidth="1"/>
    <col min="5119" max="5368" width="11.44140625" style="5"/>
    <col min="5369" max="5369" width="4.6640625" style="5" customWidth="1"/>
    <col min="5370" max="5370" width="11.44140625" style="5"/>
    <col min="5371" max="5371" width="12.44140625" style="5" customWidth="1"/>
    <col min="5372" max="5372" width="38.44140625" style="5" customWidth="1"/>
    <col min="5373" max="5373" width="52.6640625" style="5" customWidth="1"/>
    <col min="5374" max="5374" width="15.33203125" style="5" bestFit="1" customWidth="1"/>
    <col min="5375" max="5624" width="11.44140625" style="5"/>
    <col min="5625" max="5625" width="4.6640625" style="5" customWidth="1"/>
    <col min="5626" max="5626" width="11.44140625" style="5"/>
    <col min="5627" max="5627" width="12.44140625" style="5" customWidth="1"/>
    <col min="5628" max="5628" width="38.44140625" style="5" customWidth="1"/>
    <col min="5629" max="5629" width="52.6640625" style="5" customWidth="1"/>
    <col min="5630" max="5630" width="15.33203125" style="5" bestFit="1" customWidth="1"/>
    <col min="5631" max="5880" width="11.44140625" style="5"/>
    <col min="5881" max="5881" width="4.6640625" style="5" customWidth="1"/>
    <col min="5882" max="5882" width="11.44140625" style="5"/>
    <col min="5883" max="5883" width="12.44140625" style="5" customWidth="1"/>
    <col min="5884" max="5884" width="38.44140625" style="5" customWidth="1"/>
    <col min="5885" max="5885" width="52.6640625" style="5" customWidth="1"/>
    <col min="5886" max="5886" width="15.33203125" style="5" bestFit="1" customWidth="1"/>
    <col min="5887" max="6136" width="11.44140625" style="5"/>
    <col min="6137" max="6137" width="4.6640625" style="5" customWidth="1"/>
    <col min="6138" max="6138" width="11.44140625" style="5"/>
    <col min="6139" max="6139" width="12.44140625" style="5" customWidth="1"/>
    <col min="6140" max="6140" width="38.44140625" style="5" customWidth="1"/>
    <col min="6141" max="6141" width="52.6640625" style="5" customWidth="1"/>
    <col min="6142" max="6142" width="15.33203125" style="5" bestFit="1" customWidth="1"/>
    <col min="6143" max="6392" width="11.44140625" style="5"/>
    <col min="6393" max="6393" width="4.6640625" style="5" customWidth="1"/>
    <col min="6394" max="6394" width="11.44140625" style="5"/>
    <col min="6395" max="6395" width="12.44140625" style="5" customWidth="1"/>
    <col min="6396" max="6396" width="38.44140625" style="5" customWidth="1"/>
    <col min="6397" max="6397" width="52.6640625" style="5" customWidth="1"/>
    <col min="6398" max="6398" width="15.33203125" style="5" bestFit="1" customWidth="1"/>
    <col min="6399" max="6648" width="11.44140625" style="5"/>
    <col min="6649" max="6649" width="4.6640625" style="5" customWidth="1"/>
    <col min="6650" max="6650" width="11.44140625" style="5"/>
    <col min="6651" max="6651" width="12.44140625" style="5" customWidth="1"/>
    <col min="6652" max="6652" width="38.44140625" style="5" customWidth="1"/>
    <col min="6653" max="6653" width="52.6640625" style="5" customWidth="1"/>
    <col min="6654" max="6654" width="15.33203125" style="5" bestFit="1" customWidth="1"/>
    <col min="6655" max="6904" width="11.44140625" style="5"/>
    <col min="6905" max="6905" width="4.6640625" style="5" customWidth="1"/>
    <col min="6906" max="6906" width="11.44140625" style="5"/>
    <col min="6907" max="6907" width="12.44140625" style="5" customWidth="1"/>
    <col min="6908" max="6908" width="38.44140625" style="5" customWidth="1"/>
    <col min="6909" max="6909" width="52.6640625" style="5" customWidth="1"/>
    <col min="6910" max="6910" width="15.33203125" style="5" bestFit="1" customWidth="1"/>
    <col min="6911" max="7160" width="11.44140625" style="5"/>
    <col min="7161" max="7161" width="4.6640625" style="5" customWidth="1"/>
    <col min="7162" max="7162" width="11.44140625" style="5"/>
    <col min="7163" max="7163" width="12.44140625" style="5" customWidth="1"/>
    <col min="7164" max="7164" width="38.44140625" style="5" customWidth="1"/>
    <col min="7165" max="7165" width="52.6640625" style="5" customWidth="1"/>
    <col min="7166" max="7166" width="15.33203125" style="5" bestFit="1" customWidth="1"/>
    <col min="7167" max="7416" width="11.44140625" style="5"/>
    <col min="7417" max="7417" width="4.6640625" style="5" customWidth="1"/>
    <col min="7418" max="7418" width="11.44140625" style="5"/>
    <col min="7419" max="7419" width="12.44140625" style="5" customWidth="1"/>
    <col min="7420" max="7420" width="38.44140625" style="5" customWidth="1"/>
    <col min="7421" max="7421" width="52.6640625" style="5" customWidth="1"/>
    <col min="7422" max="7422" width="15.33203125" style="5" bestFit="1" customWidth="1"/>
    <col min="7423" max="7672" width="11.44140625" style="5"/>
    <col min="7673" max="7673" width="4.6640625" style="5" customWidth="1"/>
    <col min="7674" max="7674" width="11.44140625" style="5"/>
    <col min="7675" max="7675" width="12.44140625" style="5" customWidth="1"/>
    <col min="7676" max="7676" width="38.44140625" style="5" customWidth="1"/>
    <col min="7677" max="7677" width="52.6640625" style="5" customWidth="1"/>
    <col min="7678" max="7678" width="15.33203125" style="5" bestFit="1" customWidth="1"/>
    <col min="7679" max="7928" width="11.44140625" style="5"/>
    <col min="7929" max="7929" width="4.6640625" style="5" customWidth="1"/>
    <col min="7930" max="7930" width="11.44140625" style="5"/>
    <col min="7931" max="7931" width="12.44140625" style="5" customWidth="1"/>
    <col min="7932" max="7932" width="38.44140625" style="5" customWidth="1"/>
    <col min="7933" max="7933" width="52.6640625" style="5" customWidth="1"/>
    <col min="7934" max="7934" width="15.33203125" style="5" bestFit="1" customWidth="1"/>
    <col min="7935" max="8184" width="11.44140625" style="5"/>
    <col min="8185" max="8185" width="4.6640625" style="5" customWidth="1"/>
    <col min="8186" max="8186" width="11.44140625" style="5"/>
    <col min="8187" max="8187" width="12.44140625" style="5" customWidth="1"/>
    <col min="8188" max="8188" width="38.44140625" style="5" customWidth="1"/>
    <col min="8189" max="8189" width="52.6640625" style="5" customWidth="1"/>
    <col min="8190" max="8190" width="15.33203125" style="5" bestFit="1" customWidth="1"/>
    <col min="8191" max="8440" width="11.44140625" style="5"/>
    <col min="8441" max="8441" width="4.6640625" style="5" customWidth="1"/>
    <col min="8442" max="8442" width="11.44140625" style="5"/>
    <col min="8443" max="8443" width="12.44140625" style="5" customWidth="1"/>
    <col min="8444" max="8444" width="38.44140625" style="5" customWidth="1"/>
    <col min="8445" max="8445" width="52.6640625" style="5" customWidth="1"/>
    <col min="8446" max="8446" width="15.33203125" style="5" bestFit="1" customWidth="1"/>
    <col min="8447" max="8696" width="11.44140625" style="5"/>
    <col min="8697" max="8697" width="4.6640625" style="5" customWidth="1"/>
    <col min="8698" max="8698" width="11.44140625" style="5"/>
    <col min="8699" max="8699" width="12.44140625" style="5" customWidth="1"/>
    <col min="8700" max="8700" width="38.44140625" style="5" customWidth="1"/>
    <col min="8701" max="8701" width="52.6640625" style="5" customWidth="1"/>
    <col min="8702" max="8702" width="15.33203125" style="5" bestFit="1" customWidth="1"/>
    <col min="8703" max="8952" width="11.44140625" style="5"/>
    <col min="8953" max="8953" width="4.6640625" style="5" customWidth="1"/>
    <col min="8954" max="8954" width="11.44140625" style="5"/>
    <col min="8955" max="8955" width="12.44140625" style="5" customWidth="1"/>
    <col min="8956" max="8956" width="38.44140625" style="5" customWidth="1"/>
    <col min="8957" max="8957" width="52.6640625" style="5" customWidth="1"/>
    <col min="8958" max="8958" width="15.33203125" style="5" bestFit="1" customWidth="1"/>
    <col min="8959" max="9208" width="11.44140625" style="5"/>
    <col min="9209" max="9209" width="4.6640625" style="5" customWidth="1"/>
    <col min="9210" max="9210" width="11.44140625" style="5"/>
    <col min="9211" max="9211" width="12.44140625" style="5" customWidth="1"/>
    <col min="9212" max="9212" width="38.44140625" style="5" customWidth="1"/>
    <col min="9213" max="9213" width="52.6640625" style="5" customWidth="1"/>
    <col min="9214" max="9214" width="15.33203125" style="5" bestFit="1" customWidth="1"/>
    <col min="9215" max="9464" width="11.44140625" style="5"/>
    <col min="9465" max="9465" width="4.6640625" style="5" customWidth="1"/>
    <col min="9466" max="9466" width="11.44140625" style="5"/>
    <col min="9467" max="9467" width="12.44140625" style="5" customWidth="1"/>
    <col min="9468" max="9468" width="38.44140625" style="5" customWidth="1"/>
    <col min="9469" max="9469" width="52.6640625" style="5" customWidth="1"/>
    <col min="9470" max="9470" width="15.33203125" style="5" bestFit="1" customWidth="1"/>
    <col min="9471" max="9720" width="11.44140625" style="5"/>
    <col min="9721" max="9721" width="4.6640625" style="5" customWidth="1"/>
    <col min="9722" max="9722" width="11.44140625" style="5"/>
    <col min="9723" max="9723" width="12.44140625" style="5" customWidth="1"/>
    <col min="9724" max="9724" width="38.44140625" style="5" customWidth="1"/>
    <col min="9725" max="9725" width="52.6640625" style="5" customWidth="1"/>
    <col min="9726" max="9726" width="15.33203125" style="5" bestFit="1" customWidth="1"/>
    <col min="9727" max="9976" width="11.44140625" style="5"/>
    <col min="9977" max="9977" width="4.6640625" style="5" customWidth="1"/>
    <col min="9978" max="9978" width="11.44140625" style="5"/>
    <col min="9979" max="9979" width="12.44140625" style="5" customWidth="1"/>
    <col min="9980" max="9980" width="38.44140625" style="5" customWidth="1"/>
    <col min="9981" max="9981" width="52.6640625" style="5" customWidth="1"/>
    <col min="9982" max="9982" width="15.33203125" style="5" bestFit="1" customWidth="1"/>
    <col min="9983" max="10232" width="11.44140625" style="5"/>
    <col min="10233" max="10233" width="4.6640625" style="5" customWidth="1"/>
    <col min="10234" max="10234" width="11.44140625" style="5"/>
    <col min="10235" max="10235" width="12.44140625" style="5" customWidth="1"/>
    <col min="10236" max="10236" width="38.44140625" style="5" customWidth="1"/>
    <col min="10237" max="10237" width="52.6640625" style="5" customWidth="1"/>
    <col min="10238" max="10238" width="15.33203125" style="5" bestFit="1" customWidth="1"/>
    <col min="10239" max="10488" width="11.44140625" style="5"/>
    <col min="10489" max="10489" width="4.6640625" style="5" customWidth="1"/>
    <col min="10490" max="10490" width="11.44140625" style="5"/>
    <col min="10491" max="10491" width="12.44140625" style="5" customWidth="1"/>
    <col min="10492" max="10492" width="38.44140625" style="5" customWidth="1"/>
    <col min="10493" max="10493" width="52.6640625" style="5" customWidth="1"/>
    <col min="10494" max="10494" width="15.33203125" style="5" bestFit="1" customWidth="1"/>
    <col min="10495" max="10744" width="11.44140625" style="5"/>
    <col min="10745" max="10745" width="4.6640625" style="5" customWidth="1"/>
    <col min="10746" max="10746" width="11.44140625" style="5"/>
    <col min="10747" max="10747" width="12.44140625" style="5" customWidth="1"/>
    <col min="10748" max="10748" width="38.44140625" style="5" customWidth="1"/>
    <col min="10749" max="10749" width="52.6640625" style="5" customWidth="1"/>
    <col min="10750" max="10750" width="15.33203125" style="5" bestFit="1" customWidth="1"/>
    <col min="10751" max="11000" width="11.44140625" style="5"/>
    <col min="11001" max="11001" width="4.6640625" style="5" customWidth="1"/>
    <col min="11002" max="11002" width="11.44140625" style="5"/>
    <col min="11003" max="11003" width="12.44140625" style="5" customWidth="1"/>
    <col min="11004" max="11004" width="38.44140625" style="5" customWidth="1"/>
    <col min="11005" max="11005" width="52.6640625" style="5" customWidth="1"/>
    <col min="11006" max="11006" width="15.33203125" style="5" bestFit="1" customWidth="1"/>
    <col min="11007" max="11256" width="11.44140625" style="5"/>
    <col min="11257" max="11257" width="4.6640625" style="5" customWidth="1"/>
    <col min="11258" max="11258" width="11.44140625" style="5"/>
    <col min="11259" max="11259" width="12.44140625" style="5" customWidth="1"/>
    <col min="11260" max="11260" width="38.44140625" style="5" customWidth="1"/>
    <col min="11261" max="11261" width="52.6640625" style="5" customWidth="1"/>
    <col min="11262" max="11262" width="15.33203125" style="5" bestFit="1" customWidth="1"/>
    <col min="11263" max="11512" width="11.44140625" style="5"/>
    <col min="11513" max="11513" width="4.6640625" style="5" customWidth="1"/>
    <col min="11514" max="11514" width="11.44140625" style="5"/>
    <col min="11515" max="11515" width="12.44140625" style="5" customWidth="1"/>
    <col min="11516" max="11516" width="38.44140625" style="5" customWidth="1"/>
    <col min="11517" max="11517" width="52.6640625" style="5" customWidth="1"/>
    <col min="11518" max="11518" width="15.33203125" style="5" bestFit="1" customWidth="1"/>
    <col min="11519" max="11768" width="11.44140625" style="5"/>
    <col min="11769" max="11769" width="4.6640625" style="5" customWidth="1"/>
    <col min="11770" max="11770" width="11.44140625" style="5"/>
    <col min="11771" max="11771" width="12.44140625" style="5" customWidth="1"/>
    <col min="11772" max="11772" width="38.44140625" style="5" customWidth="1"/>
    <col min="11773" max="11773" width="52.6640625" style="5" customWidth="1"/>
    <col min="11774" max="11774" width="15.33203125" style="5" bestFit="1" customWidth="1"/>
    <col min="11775" max="12024" width="11.44140625" style="5"/>
    <col min="12025" max="12025" width="4.6640625" style="5" customWidth="1"/>
    <col min="12026" max="12026" width="11.44140625" style="5"/>
    <col min="12027" max="12027" width="12.44140625" style="5" customWidth="1"/>
    <col min="12028" max="12028" width="38.44140625" style="5" customWidth="1"/>
    <col min="12029" max="12029" width="52.6640625" style="5" customWidth="1"/>
    <col min="12030" max="12030" width="15.33203125" style="5" bestFit="1" customWidth="1"/>
    <col min="12031" max="12280" width="11.44140625" style="5"/>
    <col min="12281" max="12281" width="4.6640625" style="5" customWidth="1"/>
    <col min="12282" max="12282" width="11.44140625" style="5"/>
    <col min="12283" max="12283" width="12.44140625" style="5" customWidth="1"/>
    <col min="12284" max="12284" width="38.44140625" style="5" customWidth="1"/>
    <col min="12285" max="12285" width="52.6640625" style="5" customWidth="1"/>
    <col min="12286" max="12286" width="15.33203125" style="5" bestFit="1" customWidth="1"/>
    <col min="12287" max="12536" width="11.44140625" style="5"/>
    <col min="12537" max="12537" width="4.6640625" style="5" customWidth="1"/>
    <col min="12538" max="12538" width="11.44140625" style="5"/>
    <col min="12539" max="12539" width="12.44140625" style="5" customWidth="1"/>
    <col min="12540" max="12540" width="38.44140625" style="5" customWidth="1"/>
    <col min="12541" max="12541" width="52.6640625" style="5" customWidth="1"/>
    <col min="12542" max="12542" width="15.33203125" style="5" bestFit="1" customWidth="1"/>
    <col min="12543" max="12792" width="11.44140625" style="5"/>
    <col min="12793" max="12793" width="4.6640625" style="5" customWidth="1"/>
    <col min="12794" max="12794" width="11.44140625" style="5"/>
    <col min="12795" max="12795" width="12.44140625" style="5" customWidth="1"/>
    <col min="12796" max="12796" width="38.44140625" style="5" customWidth="1"/>
    <col min="12797" max="12797" width="52.6640625" style="5" customWidth="1"/>
    <col min="12798" max="12798" width="15.33203125" style="5" bestFit="1" customWidth="1"/>
    <col min="12799" max="13048" width="11.44140625" style="5"/>
    <col min="13049" max="13049" width="4.6640625" style="5" customWidth="1"/>
    <col min="13050" max="13050" width="11.44140625" style="5"/>
    <col min="13051" max="13051" width="12.44140625" style="5" customWidth="1"/>
    <col min="13052" max="13052" width="38.44140625" style="5" customWidth="1"/>
    <col min="13053" max="13053" width="52.6640625" style="5" customWidth="1"/>
    <col min="13054" max="13054" width="15.33203125" style="5" bestFit="1" customWidth="1"/>
    <col min="13055" max="13304" width="11.44140625" style="5"/>
    <col min="13305" max="13305" width="4.6640625" style="5" customWidth="1"/>
    <col min="13306" max="13306" width="11.44140625" style="5"/>
    <col min="13307" max="13307" width="12.44140625" style="5" customWidth="1"/>
    <col min="13308" max="13308" width="38.44140625" style="5" customWidth="1"/>
    <col min="13309" max="13309" width="52.6640625" style="5" customWidth="1"/>
    <col min="13310" max="13310" width="15.33203125" style="5" bestFit="1" customWidth="1"/>
    <col min="13311" max="13560" width="11.44140625" style="5"/>
    <col min="13561" max="13561" width="4.6640625" style="5" customWidth="1"/>
    <col min="13562" max="13562" width="11.44140625" style="5"/>
    <col min="13563" max="13563" width="12.44140625" style="5" customWidth="1"/>
    <col min="13564" max="13564" width="38.44140625" style="5" customWidth="1"/>
    <col min="13565" max="13565" width="52.6640625" style="5" customWidth="1"/>
    <col min="13566" max="13566" width="15.33203125" style="5" bestFit="1" customWidth="1"/>
    <col min="13567" max="13816" width="11.44140625" style="5"/>
    <col min="13817" max="13817" width="4.6640625" style="5" customWidth="1"/>
    <col min="13818" max="13818" width="11.44140625" style="5"/>
    <col min="13819" max="13819" width="12.44140625" style="5" customWidth="1"/>
    <col min="13820" max="13820" width="38.44140625" style="5" customWidth="1"/>
    <col min="13821" max="13821" width="52.6640625" style="5" customWidth="1"/>
    <col min="13822" max="13822" width="15.33203125" style="5" bestFit="1" customWidth="1"/>
    <col min="13823" max="14072" width="11.44140625" style="5"/>
    <col min="14073" max="14073" width="4.6640625" style="5" customWidth="1"/>
    <col min="14074" max="14074" width="11.44140625" style="5"/>
    <col min="14075" max="14075" width="12.44140625" style="5" customWidth="1"/>
    <col min="14076" max="14076" width="38.44140625" style="5" customWidth="1"/>
    <col min="14077" max="14077" width="52.6640625" style="5" customWidth="1"/>
    <col min="14078" max="14078" width="15.33203125" style="5" bestFit="1" customWidth="1"/>
    <col min="14079" max="14328" width="11.44140625" style="5"/>
    <col min="14329" max="14329" width="4.6640625" style="5" customWidth="1"/>
    <col min="14330" max="14330" width="11.44140625" style="5"/>
    <col min="14331" max="14331" width="12.44140625" style="5" customWidth="1"/>
    <col min="14332" max="14332" width="38.44140625" style="5" customWidth="1"/>
    <col min="14333" max="14333" width="52.6640625" style="5" customWidth="1"/>
    <col min="14334" max="14334" width="15.33203125" style="5" bestFit="1" customWidth="1"/>
    <col min="14335" max="14584" width="11.44140625" style="5"/>
    <col min="14585" max="14585" width="4.6640625" style="5" customWidth="1"/>
    <col min="14586" max="14586" width="11.44140625" style="5"/>
    <col min="14587" max="14587" width="12.44140625" style="5" customWidth="1"/>
    <col min="14588" max="14588" width="38.44140625" style="5" customWidth="1"/>
    <col min="14589" max="14589" width="52.6640625" style="5" customWidth="1"/>
    <col min="14590" max="14590" width="15.33203125" style="5" bestFit="1" customWidth="1"/>
    <col min="14591" max="14840" width="11.44140625" style="5"/>
    <col min="14841" max="14841" width="4.6640625" style="5" customWidth="1"/>
    <col min="14842" max="14842" width="11.44140625" style="5"/>
    <col min="14843" max="14843" width="12.44140625" style="5" customWidth="1"/>
    <col min="14844" max="14844" width="38.44140625" style="5" customWidth="1"/>
    <col min="14845" max="14845" width="52.6640625" style="5" customWidth="1"/>
    <col min="14846" max="14846" width="15.33203125" style="5" bestFit="1" customWidth="1"/>
    <col min="14847" max="15096" width="11.44140625" style="5"/>
    <col min="15097" max="15097" width="4.6640625" style="5" customWidth="1"/>
    <col min="15098" max="15098" width="11.44140625" style="5"/>
    <col min="15099" max="15099" width="12.44140625" style="5" customWidth="1"/>
    <col min="15100" max="15100" width="38.44140625" style="5" customWidth="1"/>
    <col min="15101" max="15101" width="52.6640625" style="5" customWidth="1"/>
    <col min="15102" max="15102" width="15.33203125" style="5" bestFit="1" customWidth="1"/>
    <col min="15103" max="15352" width="11.44140625" style="5"/>
    <col min="15353" max="15353" width="4.6640625" style="5" customWidth="1"/>
    <col min="15354" max="15354" width="11.44140625" style="5"/>
    <col min="15355" max="15355" width="12.44140625" style="5" customWidth="1"/>
    <col min="15356" max="15356" width="38.44140625" style="5" customWidth="1"/>
    <col min="15357" max="15357" width="52.6640625" style="5" customWidth="1"/>
    <col min="15358" max="15358" width="15.33203125" style="5" bestFit="1" customWidth="1"/>
    <col min="15359" max="15608" width="11.44140625" style="5"/>
    <col min="15609" max="15609" width="4.6640625" style="5" customWidth="1"/>
    <col min="15610" max="15610" width="11.44140625" style="5"/>
    <col min="15611" max="15611" width="12.44140625" style="5" customWidth="1"/>
    <col min="15612" max="15612" width="38.44140625" style="5" customWidth="1"/>
    <col min="15613" max="15613" width="52.6640625" style="5" customWidth="1"/>
    <col min="15614" max="15614" width="15.33203125" style="5" bestFit="1" customWidth="1"/>
    <col min="15615" max="15864" width="11.44140625" style="5"/>
    <col min="15865" max="15865" width="4.6640625" style="5" customWidth="1"/>
    <col min="15866" max="15866" width="11.44140625" style="5"/>
    <col min="15867" max="15867" width="12.44140625" style="5" customWidth="1"/>
    <col min="15868" max="15868" width="38.44140625" style="5" customWidth="1"/>
    <col min="15869" max="15869" width="52.6640625" style="5" customWidth="1"/>
    <col min="15870" max="15870" width="15.33203125" style="5" bestFit="1" customWidth="1"/>
    <col min="15871" max="16120" width="11.44140625" style="5"/>
    <col min="16121" max="16121" width="4.6640625" style="5" customWidth="1"/>
    <col min="16122" max="16122" width="11.44140625" style="5"/>
    <col min="16123" max="16123" width="12.44140625" style="5" customWidth="1"/>
    <col min="16124" max="16124" width="38.44140625" style="5" customWidth="1"/>
    <col min="16125" max="16125" width="52.6640625" style="5" customWidth="1"/>
    <col min="16126" max="16126" width="15.33203125" style="5" bestFit="1" customWidth="1"/>
    <col min="16127" max="16384" width="11.44140625" style="5"/>
  </cols>
  <sheetData>
    <row r="1" spans="2:9" ht="3.75" customHeight="1">
      <c r="B1" s="4"/>
      <c r="C1" s="4"/>
      <c r="D1" s="4"/>
      <c r="E1" s="4"/>
      <c r="F1" s="4"/>
      <c r="I1" s="37">
        <f>ÍNDICE!A5</f>
        <v>1001.88</v>
      </c>
    </row>
    <row r="2" spans="2:9" s="6" customFormat="1" ht="37.950000000000003" customHeight="1">
      <c r="B2" s="224" t="s">
        <v>445</v>
      </c>
      <c r="C2" s="224"/>
      <c r="D2" s="224"/>
      <c r="E2" s="224"/>
      <c r="F2" s="187"/>
      <c r="G2" s="187"/>
      <c r="H2" s="48"/>
    </row>
    <row r="3" spans="2:9" s="6" customFormat="1" ht="10.5" customHeight="1">
      <c r="B3" s="224"/>
      <c r="C3" s="224"/>
      <c r="D3" s="224"/>
      <c r="E3" s="224"/>
      <c r="F3" s="187"/>
      <c r="G3" s="187"/>
      <c r="H3" s="48"/>
    </row>
    <row r="4" spans="2:9" ht="27" customHeight="1">
      <c r="B4" s="223" t="s">
        <v>41</v>
      </c>
      <c r="C4" s="223"/>
      <c r="D4" s="223"/>
      <c r="E4" s="223"/>
      <c r="F4" s="108"/>
      <c r="G4" s="109"/>
      <c r="H4" s="49"/>
    </row>
    <row r="5" spans="2:9" ht="23.25" customHeight="1">
      <c r="B5" s="223"/>
      <c r="C5" s="223"/>
      <c r="D5" s="223"/>
      <c r="E5" s="223"/>
      <c r="F5" s="108"/>
      <c r="G5" s="176" t="s">
        <v>391</v>
      </c>
      <c r="H5" s="49"/>
    </row>
    <row r="6" spans="2:9" ht="34.5" customHeight="1">
      <c r="B6" s="110" t="s">
        <v>1</v>
      </c>
      <c r="C6" s="111" t="s">
        <v>0</v>
      </c>
      <c r="D6" s="111" t="s">
        <v>2</v>
      </c>
      <c r="E6" s="112" t="s">
        <v>3</v>
      </c>
      <c r="F6" s="110"/>
      <c r="G6" s="112" t="s">
        <v>390</v>
      </c>
      <c r="H6" s="44"/>
    </row>
    <row r="7" spans="2:9" ht="28.2" customHeight="1">
      <c r="B7" s="119"/>
      <c r="C7" s="114" t="s">
        <v>42</v>
      </c>
      <c r="D7" s="114" t="s">
        <v>43</v>
      </c>
      <c r="E7" s="115">
        <f t="shared" ref="E7:E27" si="0">F7*I$1</f>
        <v>1112.1444902746739</v>
      </c>
      <c r="F7" s="115">
        <v>1.1100575820204754</v>
      </c>
      <c r="G7" s="116">
        <f t="shared" ref="G7:G27" si="1">+E7*(1-G$4)</f>
        <v>1112.1444902746739</v>
      </c>
      <c r="H7" s="45"/>
    </row>
    <row r="8" spans="2:9" ht="28.2" customHeight="1">
      <c r="B8" s="119"/>
      <c r="C8" s="117" t="s">
        <v>44</v>
      </c>
      <c r="D8" s="117" t="s">
        <v>45</v>
      </c>
      <c r="E8" s="118">
        <f t="shared" si="0"/>
        <v>1019.7313377876667</v>
      </c>
      <c r="F8" s="115">
        <v>1.0178178402480005</v>
      </c>
      <c r="G8" s="116">
        <f t="shared" si="1"/>
        <v>1019.7313377876667</v>
      </c>
      <c r="H8" s="45"/>
    </row>
    <row r="9" spans="2:9" ht="28.2" customHeight="1">
      <c r="B9" s="119"/>
      <c r="C9" s="114" t="s">
        <v>46</v>
      </c>
      <c r="D9" s="114" t="s">
        <v>47</v>
      </c>
      <c r="E9" s="115">
        <f t="shared" si="0"/>
        <v>1922.6184597871629</v>
      </c>
      <c r="F9" s="115">
        <v>1.9190107196342505</v>
      </c>
      <c r="G9" s="116">
        <f t="shared" si="1"/>
        <v>1922.6184597871629</v>
      </c>
      <c r="H9" s="45"/>
    </row>
    <row r="10" spans="2:9" ht="28.2" customHeight="1">
      <c r="B10" s="119"/>
      <c r="C10" s="117" t="s">
        <v>48</v>
      </c>
      <c r="D10" s="117" t="s">
        <v>49</v>
      </c>
      <c r="E10" s="118">
        <f t="shared" si="0"/>
        <v>2012.9071719871129</v>
      </c>
      <c r="F10" s="115">
        <v>2.009130007572876</v>
      </c>
      <c r="G10" s="116">
        <f t="shared" si="1"/>
        <v>2012.9071719871129</v>
      </c>
      <c r="H10" s="45"/>
    </row>
    <row r="11" spans="2:9" ht="28.2" customHeight="1">
      <c r="B11" s="119"/>
      <c r="C11" s="114" t="s">
        <v>50</v>
      </c>
      <c r="D11" s="114" t="s">
        <v>51</v>
      </c>
      <c r="E11" s="115">
        <f t="shared" si="0"/>
        <v>5250.0230593911901</v>
      </c>
      <c r="F11" s="115">
        <v>5.2401715369018147</v>
      </c>
      <c r="G11" s="116">
        <f t="shared" si="1"/>
        <v>5250.0230593911901</v>
      </c>
      <c r="H11" s="45"/>
    </row>
    <row r="12" spans="2:9" ht="28.2" customHeight="1">
      <c r="B12" s="119"/>
      <c r="C12" s="117" t="s">
        <v>52</v>
      </c>
      <c r="D12" s="117" t="s">
        <v>53</v>
      </c>
      <c r="E12" s="118">
        <f t="shared" si="0"/>
        <v>4602.0687718386107</v>
      </c>
      <c r="F12" s="115">
        <v>4.5934331175775647</v>
      </c>
      <c r="G12" s="116">
        <f t="shared" si="1"/>
        <v>4602.0687718386107</v>
      </c>
      <c r="H12" s="45"/>
    </row>
    <row r="13" spans="2:9" ht="28.2" customHeight="1">
      <c r="B13" s="119"/>
      <c r="C13" s="114" t="s">
        <v>54</v>
      </c>
      <c r="D13" s="114" t="s">
        <v>55</v>
      </c>
      <c r="E13" s="115">
        <f t="shared" si="0"/>
        <v>13803.550765157006</v>
      </c>
      <c r="F13" s="115">
        <v>13.777648785440379</v>
      </c>
      <c r="G13" s="116">
        <f t="shared" si="1"/>
        <v>13803.550765157006</v>
      </c>
      <c r="H13" s="45"/>
    </row>
    <row r="14" spans="2:9" ht="28.2" customHeight="1">
      <c r="B14" s="119"/>
      <c r="C14" s="117" t="s">
        <v>56</v>
      </c>
      <c r="D14" s="117" t="s">
        <v>57</v>
      </c>
      <c r="E14" s="118">
        <f t="shared" si="0"/>
        <v>8970.4491121008832</v>
      </c>
      <c r="F14" s="115">
        <v>8.9536163134316311</v>
      </c>
      <c r="G14" s="116">
        <f t="shared" si="1"/>
        <v>8970.4491121008832</v>
      </c>
      <c r="H14" s="45"/>
    </row>
    <row r="15" spans="2:9" ht="28.2" customHeight="1">
      <c r="B15" s="120"/>
      <c r="C15" s="114" t="s">
        <v>58</v>
      </c>
      <c r="D15" s="114" t="s">
        <v>59</v>
      </c>
      <c r="E15" s="115">
        <f t="shared" si="0"/>
        <v>4928.7014659737233</v>
      </c>
      <c r="F15" s="115">
        <v>4.9194528945320029</v>
      </c>
      <c r="G15" s="116">
        <f t="shared" si="1"/>
        <v>4928.7014659737233</v>
      </c>
      <c r="H15" s="45"/>
    </row>
    <row r="16" spans="2:9" ht="28.2" customHeight="1">
      <c r="B16" s="120"/>
      <c r="C16" s="117" t="s">
        <v>60</v>
      </c>
      <c r="D16" s="117" t="s">
        <v>61</v>
      </c>
      <c r="E16" s="118">
        <f t="shared" si="0"/>
        <v>3574.3707829744772</v>
      </c>
      <c r="F16" s="115">
        <v>3.567663575452626</v>
      </c>
      <c r="G16" s="116">
        <f t="shared" si="1"/>
        <v>3574.3707829744772</v>
      </c>
      <c r="H16" s="45"/>
    </row>
    <row r="17" spans="2:8" ht="28.2" customHeight="1">
      <c r="B17" s="120"/>
      <c r="C17" s="114" t="s">
        <v>62</v>
      </c>
      <c r="D17" s="114" t="s">
        <v>63</v>
      </c>
      <c r="E17" s="115">
        <f t="shared" si="0"/>
        <v>3765.5704088096645</v>
      </c>
      <c r="F17" s="115">
        <v>3.758504420499126</v>
      </c>
      <c r="G17" s="116">
        <f t="shared" si="1"/>
        <v>3765.5704088096645</v>
      </c>
      <c r="H17" s="45"/>
    </row>
    <row r="18" spans="2:8" ht="28.2" customHeight="1">
      <c r="B18" s="120"/>
      <c r="C18" s="117" t="s">
        <v>64</v>
      </c>
      <c r="D18" s="117" t="s">
        <v>65</v>
      </c>
      <c r="E18" s="118">
        <f t="shared" si="0"/>
        <v>4928.7014659737233</v>
      </c>
      <c r="F18" s="115">
        <v>4.9194528945320029</v>
      </c>
      <c r="G18" s="116">
        <f t="shared" si="1"/>
        <v>4928.7014659737233</v>
      </c>
      <c r="H18" s="45"/>
    </row>
    <row r="19" spans="2:8" ht="28.2" customHeight="1">
      <c r="B19" s="113"/>
      <c r="C19" s="114" t="s">
        <v>66</v>
      </c>
      <c r="D19" s="114" t="s">
        <v>67</v>
      </c>
      <c r="E19" s="115">
        <f t="shared" si="0"/>
        <v>1258.7308700816513</v>
      </c>
      <c r="F19" s="115">
        <v>1.2563688965561259</v>
      </c>
      <c r="G19" s="116">
        <f t="shared" si="1"/>
        <v>1258.7308700816513</v>
      </c>
      <c r="H19" s="45"/>
    </row>
    <row r="20" spans="2:8" ht="28.2" customHeight="1">
      <c r="B20" s="113"/>
      <c r="C20" s="117" t="s">
        <v>68</v>
      </c>
      <c r="D20" s="117" t="s">
        <v>69</v>
      </c>
      <c r="E20" s="118">
        <f t="shared" si="0"/>
        <v>1338.3973808463124</v>
      </c>
      <c r="F20" s="115">
        <v>1.3358859153255005</v>
      </c>
      <c r="G20" s="116">
        <f t="shared" si="1"/>
        <v>1338.3973808463124</v>
      </c>
      <c r="H20" s="45"/>
    </row>
    <row r="21" spans="2:8" ht="28.2" customHeight="1">
      <c r="B21" s="46"/>
      <c r="C21" s="114" t="s">
        <v>70</v>
      </c>
      <c r="D21" s="114" t="s">
        <v>71</v>
      </c>
      <c r="E21" s="115">
        <f t="shared" si="0"/>
        <v>290.51720925513212</v>
      </c>
      <c r="F21" s="115">
        <v>0.2899720617789876</v>
      </c>
      <c r="G21" s="116">
        <f t="shared" si="1"/>
        <v>290.51720925513212</v>
      </c>
      <c r="H21" s="45"/>
    </row>
    <row r="22" spans="2:8" ht="28.2" customHeight="1">
      <c r="B22" s="46"/>
      <c r="C22" s="117" t="s">
        <v>72</v>
      </c>
      <c r="D22" s="117" t="s">
        <v>73</v>
      </c>
      <c r="E22" s="118">
        <f t="shared" si="0"/>
        <v>459.41021207621446</v>
      </c>
      <c r="F22" s="115">
        <v>0.45854814157006274</v>
      </c>
      <c r="G22" s="116">
        <f t="shared" si="1"/>
        <v>459.41021207621446</v>
      </c>
      <c r="H22" s="45"/>
    </row>
    <row r="23" spans="2:8" ht="28.2" customHeight="1">
      <c r="B23" s="46"/>
      <c r="C23" s="114" t="s">
        <v>74</v>
      </c>
      <c r="D23" s="114" t="s">
        <v>75</v>
      </c>
      <c r="E23" s="115">
        <f t="shared" si="0"/>
        <v>312.29272219747293</v>
      </c>
      <c r="F23" s="115">
        <v>0.31170671357595015</v>
      </c>
      <c r="G23" s="116">
        <f t="shared" si="1"/>
        <v>312.29272219747293</v>
      </c>
      <c r="H23" s="45"/>
    </row>
    <row r="24" spans="2:8" ht="28.2" customHeight="1">
      <c r="B24" s="46"/>
      <c r="C24" s="117" t="s">
        <v>76</v>
      </c>
      <c r="D24" s="117" t="s">
        <v>77</v>
      </c>
      <c r="E24" s="118">
        <f t="shared" si="0"/>
        <v>141.27527908933294</v>
      </c>
      <c r="F24" s="115">
        <v>0.14101017995102502</v>
      </c>
      <c r="G24" s="116">
        <f t="shared" si="1"/>
        <v>141.27527908933294</v>
      </c>
      <c r="H24" s="45"/>
    </row>
    <row r="25" spans="2:8" ht="28.2" customHeight="1">
      <c r="B25" s="46"/>
      <c r="C25" s="114" t="s">
        <v>78</v>
      </c>
      <c r="D25" s="114" t="s">
        <v>79</v>
      </c>
      <c r="E25" s="115">
        <f t="shared" si="0"/>
        <v>219.34845963870117</v>
      </c>
      <c r="F25" s="115">
        <v>0.21893685834501256</v>
      </c>
      <c r="G25" s="116">
        <f t="shared" si="1"/>
        <v>219.34845963870117</v>
      </c>
      <c r="H25" s="45"/>
    </row>
    <row r="26" spans="2:8" ht="28.2" customHeight="1">
      <c r="B26" s="46"/>
      <c r="C26" s="117" t="s">
        <v>80</v>
      </c>
      <c r="D26" s="117" t="s">
        <v>81</v>
      </c>
      <c r="E26" s="118">
        <f t="shared" si="0"/>
        <v>220.94178985399452</v>
      </c>
      <c r="F26" s="115">
        <v>0.22052719872040016</v>
      </c>
      <c r="G26" s="116">
        <f t="shared" si="1"/>
        <v>220.94178985399452</v>
      </c>
      <c r="H26" s="45"/>
    </row>
    <row r="27" spans="2:8" ht="28.2" customHeight="1">
      <c r="B27" s="46"/>
      <c r="C27" s="114" t="s">
        <v>82</v>
      </c>
      <c r="D27" s="114" t="s">
        <v>83</v>
      </c>
      <c r="E27" s="115">
        <f t="shared" si="0"/>
        <v>411.61030561741745</v>
      </c>
      <c r="F27" s="115">
        <v>0.41083793030843757</v>
      </c>
      <c r="G27" s="116">
        <f t="shared" si="1"/>
        <v>411.61030561741745</v>
      </c>
      <c r="H27" s="45"/>
    </row>
    <row r="28" spans="2:8" ht="35.25" customHeight="1">
      <c r="B28" s="196" t="s">
        <v>468</v>
      </c>
      <c r="C28" s="107"/>
      <c r="D28" s="107"/>
      <c r="E28" s="107"/>
      <c r="F28" s="107"/>
      <c r="G28" s="107"/>
      <c r="H28" s="45"/>
    </row>
    <row r="29" spans="2:8" ht="28.2" customHeight="1">
      <c r="B29" s="113"/>
      <c r="C29" s="114" t="s">
        <v>17</v>
      </c>
      <c r="D29" s="114" t="s">
        <v>18</v>
      </c>
      <c r="E29" s="115">
        <f t="shared" ref="E29:E40" si="2">F29*I$1</f>
        <v>4778.5300931823367</v>
      </c>
      <c r="F29" s="115">
        <v>4.7695633141517311</v>
      </c>
      <c r="G29" s="116">
        <f t="shared" ref="G29:G40" si="3">+E29*(1-G$4)</f>
        <v>4778.5300931823367</v>
      </c>
      <c r="H29" s="45"/>
    </row>
    <row r="30" spans="2:8" ht="28.2" customHeight="1">
      <c r="B30" s="113"/>
      <c r="C30" s="117" t="s">
        <v>19</v>
      </c>
      <c r="D30" s="117" t="s">
        <v>20</v>
      </c>
      <c r="E30" s="118">
        <f t="shared" si="2"/>
        <v>4778.5300931823367</v>
      </c>
      <c r="F30" s="115">
        <v>4.7695633141517311</v>
      </c>
      <c r="G30" s="116">
        <f t="shared" si="3"/>
        <v>4778.5300931823367</v>
      </c>
      <c r="H30" s="45"/>
    </row>
    <row r="31" spans="2:8" ht="28.2" customHeight="1">
      <c r="B31" s="113"/>
      <c r="C31" s="114" t="s">
        <v>21</v>
      </c>
      <c r="D31" s="114" t="s">
        <v>22</v>
      </c>
      <c r="E31" s="115">
        <f t="shared" si="2"/>
        <v>5963.5694408066765</v>
      </c>
      <c r="F31" s="115">
        <v>5.9523789683461859</v>
      </c>
      <c r="G31" s="116">
        <f t="shared" si="3"/>
        <v>5963.5694408066765</v>
      </c>
      <c r="H31" s="45"/>
    </row>
    <row r="32" spans="2:8" ht="28.2" customHeight="1">
      <c r="B32" s="113"/>
      <c r="C32" s="117" t="s">
        <v>23</v>
      </c>
      <c r="D32" s="117" t="s">
        <v>24</v>
      </c>
      <c r="E32" s="118">
        <f t="shared" si="2"/>
        <v>5837.1652437267467</v>
      </c>
      <c r="F32" s="115">
        <v>5.82621196523211</v>
      </c>
      <c r="G32" s="116">
        <f t="shared" si="3"/>
        <v>5837.1652437267467</v>
      </c>
      <c r="H32" s="45"/>
    </row>
    <row r="33" spans="2:8" ht="28.2" customHeight="1">
      <c r="B33" s="113"/>
      <c r="C33" s="114" t="s">
        <v>25</v>
      </c>
      <c r="D33" s="114" t="s">
        <v>26</v>
      </c>
      <c r="E33" s="115">
        <f t="shared" si="2"/>
        <v>8193.7006321454301</v>
      </c>
      <c r="F33" s="115">
        <v>8.1783253804302216</v>
      </c>
      <c r="G33" s="116">
        <f t="shared" si="3"/>
        <v>8193.7006321454301</v>
      </c>
      <c r="H33" s="45"/>
    </row>
    <row r="34" spans="2:8" ht="28.2" customHeight="1">
      <c r="B34" s="113"/>
      <c r="C34" s="117" t="s">
        <v>27</v>
      </c>
      <c r="D34" s="117" t="s">
        <v>28</v>
      </c>
      <c r="E34" s="118">
        <f t="shared" si="2"/>
        <v>7539.1074686957982</v>
      </c>
      <c r="F34" s="115">
        <v>7.5249605428751929</v>
      </c>
      <c r="G34" s="116">
        <f t="shared" si="3"/>
        <v>7539.1074686957982</v>
      </c>
      <c r="H34" s="45"/>
    </row>
    <row r="35" spans="2:8" ht="28.2" customHeight="1">
      <c r="B35" s="113"/>
      <c r="C35" s="114" t="s">
        <v>29</v>
      </c>
      <c r="D35" s="114" t="s">
        <v>30</v>
      </c>
      <c r="E35" s="115">
        <f t="shared" si="2"/>
        <v>17276.745079460372</v>
      </c>
      <c r="F35" s="115">
        <v>17.244325747055907</v>
      </c>
      <c r="G35" s="116">
        <f t="shared" si="3"/>
        <v>17276.745079460372</v>
      </c>
      <c r="H35" s="45"/>
    </row>
    <row r="36" spans="2:8" ht="28.2" customHeight="1">
      <c r="B36" s="113"/>
      <c r="C36" s="117" t="s">
        <v>31</v>
      </c>
      <c r="D36" s="117" t="s">
        <v>32</v>
      </c>
      <c r="E36" s="118">
        <f t="shared" si="2"/>
        <v>17105.196526280466</v>
      </c>
      <c r="F36" s="115">
        <v>17.073099099972517</v>
      </c>
      <c r="G36" s="116">
        <f t="shared" si="3"/>
        <v>17105.196526280466</v>
      </c>
      <c r="H36" s="45"/>
    </row>
    <row r="37" spans="2:8" ht="28.2" customHeight="1">
      <c r="B37" s="113"/>
      <c r="C37" s="114" t="s">
        <v>33</v>
      </c>
      <c r="D37" s="114" t="s">
        <v>34</v>
      </c>
      <c r="E37" s="115">
        <f t="shared" si="2"/>
        <v>7426.2465784458609</v>
      </c>
      <c r="F37" s="115">
        <v>7.4123114329519115</v>
      </c>
      <c r="G37" s="116">
        <f t="shared" si="3"/>
        <v>7426.2465784458609</v>
      </c>
      <c r="H37" s="45"/>
    </row>
    <row r="38" spans="2:8" ht="28.2" customHeight="1">
      <c r="B38" s="113"/>
      <c r="C38" s="117" t="s">
        <v>35</v>
      </c>
      <c r="D38" s="117" t="s">
        <v>36</v>
      </c>
      <c r="E38" s="118">
        <f t="shared" si="2"/>
        <v>6712.9657520662558</v>
      </c>
      <c r="F38" s="115">
        <v>6.7003690582367703</v>
      </c>
      <c r="G38" s="116">
        <f t="shared" si="3"/>
        <v>6712.9657520662558</v>
      </c>
      <c r="H38" s="45"/>
    </row>
    <row r="39" spans="2:8" ht="28.2" customHeight="1">
      <c r="B39" s="113"/>
      <c r="C39" s="114" t="s">
        <v>37</v>
      </c>
      <c r="D39" s="114" t="s">
        <v>38</v>
      </c>
      <c r="E39" s="115">
        <f t="shared" si="2"/>
        <v>6712.9657520662558</v>
      </c>
      <c r="F39" s="115">
        <v>6.7003690582367703</v>
      </c>
      <c r="G39" s="116">
        <f t="shared" si="3"/>
        <v>6712.9657520662558</v>
      </c>
      <c r="H39" s="45"/>
    </row>
    <row r="40" spans="2:8" ht="28.2" customHeight="1">
      <c r="B40" s="113"/>
      <c r="C40" s="117" t="s">
        <v>39</v>
      </c>
      <c r="D40" s="117" t="s">
        <v>40</v>
      </c>
      <c r="E40" s="118">
        <f t="shared" si="2"/>
        <v>7426.2465784458609</v>
      </c>
      <c r="F40" s="115">
        <v>7.4123114329519115</v>
      </c>
      <c r="G40" s="116">
        <f t="shared" si="3"/>
        <v>7426.2465784458609</v>
      </c>
      <c r="H40" s="45"/>
    </row>
    <row r="41" spans="2:8" ht="35.25" customHeight="1">
      <c r="B41" s="107"/>
      <c r="C41" s="223" t="s">
        <v>84</v>
      </c>
      <c r="D41" s="223"/>
      <c r="E41" s="223"/>
      <c r="F41" s="121"/>
      <c r="G41" s="121"/>
      <c r="H41" s="45"/>
    </row>
    <row r="42" spans="2:8" ht="28.2" customHeight="1">
      <c r="B42" s="113"/>
      <c r="C42" s="114" t="s">
        <v>85</v>
      </c>
      <c r="D42" s="114" t="s">
        <v>86</v>
      </c>
      <c r="E42" s="115">
        <f t="shared" ref="E42:E48" si="4">F42*I$1</f>
        <v>1269.3530715169393</v>
      </c>
      <c r="F42" s="115">
        <v>1.2669711657253755</v>
      </c>
      <c r="G42" s="116">
        <f t="shared" ref="G42:G55" si="5">+E42*(1-G$4)</f>
        <v>1269.3530715169393</v>
      </c>
      <c r="H42" s="45"/>
    </row>
    <row r="43" spans="2:8" ht="28.2" customHeight="1">
      <c r="B43" s="113"/>
      <c r="C43" s="117" t="s">
        <v>87</v>
      </c>
      <c r="D43" s="117" t="s">
        <v>88</v>
      </c>
      <c r="E43" s="118">
        <f t="shared" si="4"/>
        <v>2559.9505459044549</v>
      </c>
      <c r="F43" s="118">
        <v>2.555146869789251</v>
      </c>
      <c r="G43" s="116">
        <f t="shared" si="5"/>
        <v>2559.9505459044549</v>
      </c>
      <c r="H43" s="45"/>
    </row>
    <row r="44" spans="2:8" ht="28.2" customHeight="1">
      <c r="B44" s="113"/>
      <c r="C44" s="114" t="s">
        <v>89</v>
      </c>
      <c r="D44" s="114" t="s">
        <v>90</v>
      </c>
      <c r="E44" s="115">
        <f t="shared" si="4"/>
        <v>3128.2383226923735</v>
      </c>
      <c r="F44" s="115">
        <v>3.1223682703441265</v>
      </c>
      <c r="G44" s="116">
        <f t="shared" si="5"/>
        <v>3128.2383226923735</v>
      </c>
      <c r="H44" s="45"/>
    </row>
    <row r="45" spans="2:8" ht="28.2" customHeight="1">
      <c r="B45" s="113"/>
      <c r="C45" s="117" t="s">
        <v>91</v>
      </c>
      <c r="D45" s="117" t="s">
        <v>92</v>
      </c>
      <c r="E45" s="118">
        <f t="shared" si="4"/>
        <v>365.93483944567828</v>
      </c>
      <c r="F45" s="118">
        <v>0.36524817288066264</v>
      </c>
      <c r="G45" s="116">
        <f t="shared" si="5"/>
        <v>365.93483944567828</v>
      </c>
      <c r="H45" s="45"/>
    </row>
    <row r="46" spans="2:8" ht="28.2" customHeight="1">
      <c r="B46" s="113"/>
      <c r="C46" s="114" t="s">
        <v>93</v>
      </c>
      <c r="D46" s="114" t="s">
        <v>94</v>
      </c>
      <c r="E46" s="115">
        <f t="shared" si="4"/>
        <v>342.5659962880444</v>
      </c>
      <c r="F46" s="115">
        <v>0.34192318070831279</v>
      </c>
      <c r="G46" s="116">
        <f t="shared" si="5"/>
        <v>342.5659962880444</v>
      </c>
      <c r="H46" s="45"/>
    </row>
    <row r="47" spans="2:8" ht="28.2" customHeight="1">
      <c r="B47" s="113"/>
      <c r="C47" s="117" t="s">
        <v>95</v>
      </c>
      <c r="D47" s="117" t="s">
        <v>96</v>
      </c>
      <c r="E47" s="118">
        <f t="shared" si="4"/>
        <v>159.86413160108739</v>
      </c>
      <c r="F47" s="118">
        <v>0.15956415099721263</v>
      </c>
      <c r="G47" s="116">
        <f t="shared" si="5"/>
        <v>159.86413160108739</v>
      </c>
      <c r="H47" s="45"/>
    </row>
    <row r="48" spans="2:8" ht="28.2" customHeight="1">
      <c r="B48" s="113"/>
      <c r="C48" s="114" t="s">
        <v>97</v>
      </c>
      <c r="D48" s="114" t="s">
        <v>98</v>
      </c>
      <c r="E48" s="115">
        <f t="shared" si="4"/>
        <v>234.48509668398688</v>
      </c>
      <c r="F48" s="115">
        <v>0.23404509191119383</v>
      </c>
      <c r="G48" s="116">
        <f t="shared" si="5"/>
        <v>234.48509668398688</v>
      </c>
      <c r="H48" s="45"/>
    </row>
    <row r="49" spans="2:9" ht="35.25" customHeight="1">
      <c r="B49" s="107"/>
      <c r="C49" s="223" t="s">
        <v>99</v>
      </c>
      <c r="D49" s="223"/>
      <c r="E49" s="223"/>
      <c r="F49" s="121"/>
      <c r="G49" s="121"/>
      <c r="H49" s="45"/>
    </row>
    <row r="50" spans="2:9" ht="28.2" customHeight="1">
      <c r="B50" s="113"/>
      <c r="C50" s="114" t="s">
        <v>100</v>
      </c>
      <c r="D50" s="114" t="s">
        <v>101</v>
      </c>
      <c r="E50" s="115">
        <f t="shared" ref="E50:E55" si="6">F50*I$1</f>
        <v>25021.657700964872</v>
      </c>
      <c r="F50" s="115">
        <v>24.974705255085311</v>
      </c>
      <c r="G50" s="116">
        <f t="shared" si="5"/>
        <v>25021.657700964872</v>
      </c>
      <c r="H50" s="45"/>
    </row>
    <row r="51" spans="2:9" ht="28.2" customHeight="1">
      <c r="B51" s="113"/>
      <c r="C51" s="117" t="s">
        <v>102</v>
      </c>
      <c r="D51" s="117" t="s">
        <v>103</v>
      </c>
      <c r="E51" s="118">
        <f t="shared" si="6"/>
        <v>19540.601760356163</v>
      </c>
      <c r="F51" s="118">
        <v>19.503934363752307</v>
      </c>
      <c r="G51" s="116">
        <f t="shared" si="5"/>
        <v>19540.601760356163</v>
      </c>
      <c r="H51" s="45"/>
    </row>
    <row r="52" spans="2:9" ht="28.2" customHeight="1">
      <c r="B52" s="113"/>
      <c r="C52" s="114" t="s">
        <v>104</v>
      </c>
      <c r="D52" s="114" t="s">
        <v>105</v>
      </c>
      <c r="E52" s="115">
        <f t="shared" si="6"/>
        <v>19540.601760356163</v>
      </c>
      <c r="F52" s="115">
        <v>19.503934363752307</v>
      </c>
      <c r="G52" s="116">
        <f t="shared" si="5"/>
        <v>19540.601760356163</v>
      </c>
      <c r="H52" s="45"/>
    </row>
    <row r="53" spans="2:9" ht="28.2" customHeight="1">
      <c r="B53" s="113"/>
      <c r="C53" s="117" t="s">
        <v>106</v>
      </c>
      <c r="D53" s="117" t="s">
        <v>107</v>
      </c>
      <c r="E53" s="118">
        <f t="shared" si="6"/>
        <v>28038.362908586721</v>
      </c>
      <c r="F53" s="118">
        <v>27.985749699152315</v>
      </c>
      <c r="G53" s="116">
        <f t="shared" si="5"/>
        <v>28038.362908586721</v>
      </c>
      <c r="H53" s="45"/>
      <c r="I53" s="45"/>
    </row>
    <row r="54" spans="2:9" ht="28.2" customHeight="1">
      <c r="B54" s="113"/>
      <c r="C54" s="114" t="s">
        <v>108</v>
      </c>
      <c r="D54" s="114" t="s">
        <v>109</v>
      </c>
      <c r="E54" s="115">
        <f t="shared" si="6"/>
        <v>23364.594277059903</v>
      </c>
      <c r="F54" s="115">
        <v>23.320751264682301</v>
      </c>
      <c r="G54" s="116">
        <f t="shared" si="5"/>
        <v>23364.594277059903</v>
      </c>
      <c r="H54" s="45"/>
      <c r="I54" s="45"/>
    </row>
    <row r="55" spans="2:9" ht="28.2" customHeight="1">
      <c r="B55" s="113"/>
      <c r="C55" s="117" t="s">
        <v>110</v>
      </c>
      <c r="D55" s="117" t="s">
        <v>111</v>
      </c>
      <c r="E55" s="118">
        <f t="shared" si="6"/>
        <v>67977.840305270307</v>
      </c>
      <c r="F55" s="118">
        <v>67.850281775532309</v>
      </c>
      <c r="G55" s="116">
        <f t="shared" si="5"/>
        <v>67977.840305270307</v>
      </c>
      <c r="H55" s="45"/>
      <c r="I55" s="45"/>
    </row>
    <row r="56" spans="2:9" s="4" customFormat="1" ht="19.5" customHeight="1">
      <c r="B56" s="223" t="s">
        <v>449</v>
      </c>
      <c r="C56" s="223"/>
      <c r="D56" s="223"/>
      <c r="E56" s="223"/>
      <c r="F56" s="107"/>
      <c r="G56" s="107"/>
      <c r="H56" s="46"/>
      <c r="I56" s="45"/>
    </row>
    <row r="57" spans="2:9" s="4" customFormat="1" ht="9" customHeight="1">
      <c r="B57" s="46"/>
      <c r="C57" s="46"/>
      <c r="D57" s="46"/>
      <c r="E57" s="46"/>
      <c r="F57" s="46"/>
      <c r="G57" s="46"/>
      <c r="H57" s="46"/>
      <c r="I57" s="45"/>
    </row>
    <row r="58" spans="2:9" s="4" customFormat="1" ht="3" hidden="1" customHeight="1">
      <c r="B58" s="46"/>
      <c r="C58" s="46"/>
      <c r="D58" s="46"/>
      <c r="E58" s="46"/>
      <c r="F58" s="46"/>
      <c r="G58" s="46"/>
      <c r="H58" s="46"/>
      <c r="I58" s="45">
        <f>G58*0.8</f>
        <v>0</v>
      </c>
    </row>
    <row r="59" spans="2:9" ht="11.25" customHeight="1">
      <c r="B59" s="47"/>
      <c r="C59" s="47"/>
      <c r="D59" s="47"/>
      <c r="E59" s="47"/>
      <c r="F59" s="47"/>
      <c r="G59" s="47"/>
    </row>
  </sheetData>
  <mergeCells count="5">
    <mergeCell ref="B56:E56"/>
    <mergeCell ref="B2:E3"/>
    <mergeCell ref="C41:E41"/>
    <mergeCell ref="C49:E49"/>
    <mergeCell ref="B4:E5"/>
  </mergeCells>
  <printOptions horizontalCentered="1" verticalCentered="1"/>
  <pageMargins left="0" right="0" top="0" bottom="0" header="0" footer="0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FAEA-6F23-4A59-AA41-6B685E150E45}">
  <sheetPr>
    <tabColor theme="0"/>
  </sheetPr>
  <dimension ref="A1:I93"/>
  <sheetViews>
    <sheetView showGridLines="0" topLeftCell="A2" zoomScale="160" zoomScaleNormal="160" zoomScaleSheetLayoutView="10" zoomScalePageLayoutView="130" workbookViewId="0">
      <selection activeCell="G3" sqref="G3"/>
    </sheetView>
  </sheetViews>
  <sheetFormatPr baseColWidth="10" defaultColWidth="8" defaultRowHeight="15.6"/>
  <cols>
    <col min="1" max="1" width="1.44140625" style="1" customWidth="1"/>
    <col min="2" max="2" width="16.6640625" style="6" customWidth="1"/>
    <col min="3" max="3" width="12" style="6" customWidth="1"/>
    <col min="4" max="4" width="48.44140625" style="10" bestFit="1" customWidth="1"/>
    <col min="5" max="5" width="10.109375" style="11" customWidth="1"/>
    <col min="6" max="6" width="11.6640625" style="11" hidden="1" customWidth="1"/>
    <col min="7" max="7" width="12" style="6" customWidth="1"/>
    <col min="8" max="8" width="14.6640625" style="6" customWidth="1"/>
    <col min="9" max="9" width="10.33203125" style="35" customWidth="1"/>
    <col min="10" max="196" width="10.33203125" style="6" customWidth="1"/>
    <col min="197" max="252" width="8" style="6"/>
    <col min="253" max="253" width="1.44140625" style="6" customWidth="1"/>
    <col min="254" max="255" width="22.33203125" style="6" customWidth="1"/>
    <col min="256" max="256" width="59.6640625" style="6" customWidth="1"/>
    <col min="257" max="257" width="14.109375" style="6" bestFit="1" customWidth="1"/>
    <col min="258" max="452" width="10.33203125" style="6" customWidth="1"/>
    <col min="453" max="508" width="8" style="6"/>
    <col min="509" max="509" width="1.44140625" style="6" customWidth="1"/>
    <col min="510" max="511" width="22.33203125" style="6" customWidth="1"/>
    <col min="512" max="512" width="59.6640625" style="6" customWidth="1"/>
    <col min="513" max="513" width="14.109375" style="6" bestFit="1" customWidth="1"/>
    <col min="514" max="708" width="10.33203125" style="6" customWidth="1"/>
    <col min="709" max="764" width="8" style="6"/>
    <col min="765" max="765" width="1.44140625" style="6" customWidth="1"/>
    <col min="766" max="767" width="22.33203125" style="6" customWidth="1"/>
    <col min="768" max="768" width="59.6640625" style="6" customWidth="1"/>
    <col min="769" max="769" width="14.109375" style="6" bestFit="1" customWidth="1"/>
    <col min="770" max="964" width="10.33203125" style="6" customWidth="1"/>
    <col min="965" max="1020" width="8" style="6"/>
    <col min="1021" max="1021" width="1.44140625" style="6" customWidth="1"/>
    <col min="1022" max="1023" width="22.33203125" style="6" customWidth="1"/>
    <col min="1024" max="1024" width="59.6640625" style="6" customWidth="1"/>
    <col min="1025" max="1025" width="14.109375" style="6" bestFit="1" customWidth="1"/>
    <col min="1026" max="1220" width="10.33203125" style="6" customWidth="1"/>
    <col min="1221" max="1276" width="8" style="6"/>
    <col min="1277" max="1277" width="1.44140625" style="6" customWidth="1"/>
    <col min="1278" max="1279" width="22.33203125" style="6" customWidth="1"/>
    <col min="1280" max="1280" width="59.6640625" style="6" customWidth="1"/>
    <col min="1281" max="1281" width="14.109375" style="6" bestFit="1" customWidth="1"/>
    <col min="1282" max="1476" width="10.33203125" style="6" customWidth="1"/>
    <col min="1477" max="1532" width="8" style="6"/>
    <col min="1533" max="1533" width="1.44140625" style="6" customWidth="1"/>
    <col min="1534" max="1535" width="22.33203125" style="6" customWidth="1"/>
    <col min="1536" max="1536" width="59.6640625" style="6" customWidth="1"/>
    <col min="1537" max="1537" width="14.109375" style="6" bestFit="1" customWidth="1"/>
    <col min="1538" max="1732" width="10.33203125" style="6" customWidth="1"/>
    <col min="1733" max="1788" width="8" style="6"/>
    <col min="1789" max="1789" width="1.44140625" style="6" customWidth="1"/>
    <col min="1790" max="1791" width="22.33203125" style="6" customWidth="1"/>
    <col min="1792" max="1792" width="59.6640625" style="6" customWidth="1"/>
    <col min="1793" max="1793" width="14.109375" style="6" bestFit="1" customWidth="1"/>
    <col min="1794" max="1988" width="10.33203125" style="6" customWidth="1"/>
    <col min="1989" max="2044" width="8" style="6"/>
    <col min="2045" max="2045" width="1.44140625" style="6" customWidth="1"/>
    <col min="2046" max="2047" width="22.33203125" style="6" customWidth="1"/>
    <col min="2048" max="2048" width="59.6640625" style="6" customWidth="1"/>
    <col min="2049" max="2049" width="14.109375" style="6" bestFit="1" customWidth="1"/>
    <col min="2050" max="2244" width="10.33203125" style="6" customWidth="1"/>
    <col min="2245" max="2300" width="8" style="6"/>
    <col min="2301" max="2301" width="1.44140625" style="6" customWidth="1"/>
    <col min="2302" max="2303" width="22.33203125" style="6" customWidth="1"/>
    <col min="2304" max="2304" width="59.6640625" style="6" customWidth="1"/>
    <col min="2305" max="2305" width="14.109375" style="6" bestFit="1" customWidth="1"/>
    <col min="2306" max="2500" width="10.33203125" style="6" customWidth="1"/>
    <col min="2501" max="2556" width="8" style="6"/>
    <col min="2557" max="2557" width="1.44140625" style="6" customWidth="1"/>
    <col min="2558" max="2559" width="22.33203125" style="6" customWidth="1"/>
    <col min="2560" max="2560" width="59.6640625" style="6" customWidth="1"/>
    <col min="2561" max="2561" width="14.109375" style="6" bestFit="1" customWidth="1"/>
    <col min="2562" max="2756" width="10.33203125" style="6" customWidth="1"/>
    <col min="2757" max="2812" width="8" style="6"/>
    <col min="2813" max="2813" width="1.44140625" style="6" customWidth="1"/>
    <col min="2814" max="2815" width="22.33203125" style="6" customWidth="1"/>
    <col min="2816" max="2816" width="59.6640625" style="6" customWidth="1"/>
    <col min="2817" max="2817" width="14.109375" style="6" bestFit="1" customWidth="1"/>
    <col min="2818" max="3012" width="10.33203125" style="6" customWidth="1"/>
    <col min="3013" max="3068" width="8" style="6"/>
    <col min="3069" max="3069" width="1.44140625" style="6" customWidth="1"/>
    <col min="3070" max="3071" width="22.33203125" style="6" customWidth="1"/>
    <col min="3072" max="3072" width="59.6640625" style="6" customWidth="1"/>
    <col min="3073" max="3073" width="14.109375" style="6" bestFit="1" customWidth="1"/>
    <col min="3074" max="3268" width="10.33203125" style="6" customWidth="1"/>
    <col min="3269" max="3324" width="8" style="6"/>
    <col min="3325" max="3325" width="1.44140625" style="6" customWidth="1"/>
    <col min="3326" max="3327" width="22.33203125" style="6" customWidth="1"/>
    <col min="3328" max="3328" width="59.6640625" style="6" customWidth="1"/>
    <col min="3329" max="3329" width="14.109375" style="6" bestFit="1" customWidth="1"/>
    <col min="3330" max="3524" width="10.33203125" style="6" customWidth="1"/>
    <col min="3525" max="3580" width="8" style="6"/>
    <col min="3581" max="3581" width="1.44140625" style="6" customWidth="1"/>
    <col min="3582" max="3583" width="22.33203125" style="6" customWidth="1"/>
    <col min="3584" max="3584" width="59.6640625" style="6" customWidth="1"/>
    <col min="3585" max="3585" width="14.109375" style="6" bestFit="1" customWidth="1"/>
    <col min="3586" max="3780" width="10.33203125" style="6" customWidth="1"/>
    <col min="3781" max="3836" width="8" style="6"/>
    <col min="3837" max="3837" width="1.44140625" style="6" customWidth="1"/>
    <col min="3838" max="3839" width="22.33203125" style="6" customWidth="1"/>
    <col min="3840" max="3840" width="59.6640625" style="6" customWidth="1"/>
    <col min="3841" max="3841" width="14.109375" style="6" bestFit="1" customWidth="1"/>
    <col min="3842" max="4036" width="10.33203125" style="6" customWidth="1"/>
    <col min="4037" max="4092" width="8" style="6"/>
    <col min="4093" max="4093" width="1.44140625" style="6" customWidth="1"/>
    <col min="4094" max="4095" width="22.33203125" style="6" customWidth="1"/>
    <col min="4096" max="4096" width="59.6640625" style="6" customWidth="1"/>
    <col min="4097" max="4097" width="14.109375" style="6" bestFit="1" customWidth="1"/>
    <col min="4098" max="4292" width="10.33203125" style="6" customWidth="1"/>
    <col min="4293" max="4348" width="8" style="6"/>
    <col min="4349" max="4349" width="1.44140625" style="6" customWidth="1"/>
    <col min="4350" max="4351" width="22.33203125" style="6" customWidth="1"/>
    <col min="4352" max="4352" width="59.6640625" style="6" customWidth="1"/>
    <col min="4353" max="4353" width="14.109375" style="6" bestFit="1" customWidth="1"/>
    <col min="4354" max="4548" width="10.33203125" style="6" customWidth="1"/>
    <col min="4549" max="4604" width="8" style="6"/>
    <col min="4605" max="4605" width="1.44140625" style="6" customWidth="1"/>
    <col min="4606" max="4607" width="22.33203125" style="6" customWidth="1"/>
    <col min="4608" max="4608" width="59.6640625" style="6" customWidth="1"/>
    <col min="4609" max="4609" width="14.109375" style="6" bestFit="1" customWidth="1"/>
    <col min="4610" max="4804" width="10.33203125" style="6" customWidth="1"/>
    <col min="4805" max="4860" width="8" style="6"/>
    <col min="4861" max="4861" width="1.44140625" style="6" customWidth="1"/>
    <col min="4862" max="4863" width="22.33203125" style="6" customWidth="1"/>
    <col min="4864" max="4864" width="59.6640625" style="6" customWidth="1"/>
    <col min="4865" max="4865" width="14.109375" style="6" bestFit="1" customWidth="1"/>
    <col min="4866" max="5060" width="10.33203125" style="6" customWidth="1"/>
    <col min="5061" max="5116" width="8" style="6"/>
    <col min="5117" max="5117" width="1.44140625" style="6" customWidth="1"/>
    <col min="5118" max="5119" width="22.33203125" style="6" customWidth="1"/>
    <col min="5120" max="5120" width="59.6640625" style="6" customWidth="1"/>
    <col min="5121" max="5121" width="14.109375" style="6" bestFit="1" customWidth="1"/>
    <col min="5122" max="5316" width="10.33203125" style="6" customWidth="1"/>
    <col min="5317" max="5372" width="8" style="6"/>
    <col min="5373" max="5373" width="1.44140625" style="6" customWidth="1"/>
    <col min="5374" max="5375" width="22.33203125" style="6" customWidth="1"/>
    <col min="5376" max="5376" width="59.6640625" style="6" customWidth="1"/>
    <col min="5377" max="5377" width="14.109375" style="6" bestFit="1" customWidth="1"/>
    <col min="5378" max="5572" width="10.33203125" style="6" customWidth="1"/>
    <col min="5573" max="5628" width="8" style="6"/>
    <col min="5629" max="5629" width="1.44140625" style="6" customWidth="1"/>
    <col min="5630" max="5631" width="22.33203125" style="6" customWidth="1"/>
    <col min="5632" max="5632" width="59.6640625" style="6" customWidth="1"/>
    <col min="5633" max="5633" width="14.109375" style="6" bestFit="1" customWidth="1"/>
    <col min="5634" max="5828" width="10.33203125" style="6" customWidth="1"/>
    <col min="5829" max="5884" width="8" style="6"/>
    <col min="5885" max="5885" width="1.44140625" style="6" customWidth="1"/>
    <col min="5886" max="5887" width="22.33203125" style="6" customWidth="1"/>
    <col min="5888" max="5888" width="59.6640625" style="6" customWidth="1"/>
    <col min="5889" max="5889" width="14.109375" style="6" bestFit="1" customWidth="1"/>
    <col min="5890" max="6084" width="10.33203125" style="6" customWidth="1"/>
    <col min="6085" max="6140" width="8" style="6"/>
    <col min="6141" max="6141" width="1.44140625" style="6" customWidth="1"/>
    <col min="6142" max="6143" width="22.33203125" style="6" customWidth="1"/>
    <col min="6144" max="6144" width="59.6640625" style="6" customWidth="1"/>
    <col min="6145" max="6145" width="14.109375" style="6" bestFit="1" customWidth="1"/>
    <col min="6146" max="6340" width="10.33203125" style="6" customWidth="1"/>
    <col min="6341" max="6396" width="8" style="6"/>
    <col min="6397" max="6397" width="1.44140625" style="6" customWidth="1"/>
    <col min="6398" max="6399" width="22.33203125" style="6" customWidth="1"/>
    <col min="6400" max="6400" width="59.6640625" style="6" customWidth="1"/>
    <col min="6401" max="6401" width="14.109375" style="6" bestFit="1" customWidth="1"/>
    <col min="6402" max="6596" width="10.33203125" style="6" customWidth="1"/>
    <col min="6597" max="6652" width="8" style="6"/>
    <col min="6653" max="6653" width="1.44140625" style="6" customWidth="1"/>
    <col min="6654" max="6655" width="22.33203125" style="6" customWidth="1"/>
    <col min="6656" max="6656" width="59.6640625" style="6" customWidth="1"/>
    <col min="6657" max="6657" width="14.109375" style="6" bestFit="1" customWidth="1"/>
    <col min="6658" max="6852" width="10.33203125" style="6" customWidth="1"/>
    <col min="6853" max="6908" width="8" style="6"/>
    <col min="6909" max="6909" width="1.44140625" style="6" customWidth="1"/>
    <col min="6910" max="6911" width="22.33203125" style="6" customWidth="1"/>
    <col min="6912" max="6912" width="59.6640625" style="6" customWidth="1"/>
    <col min="6913" max="6913" width="14.109375" style="6" bestFit="1" customWidth="1"/>
    <col min="6914" max="7108" width="10.33203125" style="6" customWidth="1"/>
    <col min="7109" max="7164" width="8" style="6"/>
    <col min="7165" max="7165" width="1.44140625" style="6" customWidth="1"/>
    <col min="7166" max="7167" width="22.33203125" style="6" customWidth="1"/>
    <col min="7168" max="7168" width="59.6640625" style="6" customWidth="1"/>
    <col min="7169" max="7169" width="14.109375" style="6" bestFit="1" customWidth="1"/>
    <col min="7170" max="7364" width="10.33203125" style="6" customWidth="1"/>
    <col min="7365" max="7420" width="8" style="6"/>
    <col min="7421" max="7421" width="1.44140625" style="6" customWidth="1"/>
    <col min="7422" max="7423" width="22.33203125" style="6" customWidth="1"/>
    <col min="7424" max="7424" width="59.6640625" style="6" customWidth="1"/>
    <col min="7425" max="7425" width="14.109375" style="6" bestFit="1" customWidth="1"/>
    <col min="7426" max="7620" width="10.33203125" style="6" customWidth="1"/>
    <col min="7621" max="7676" width="8" style="6"/>
    <col min="7677" max="7677" width="1.44140625" style="6" customWidth="1"/>
    <col min="7678" max="7679" width="22.33203125" style="6" customWidth="1"/>
    <col min="7680" max="7680" width="59.6640625" style="6" customWidth="1"/>
    <col min="7681" max="7681" width="14.109375" style="6" bestFit="1" customWidth="1"/>
    <col min="7682" max="7876" width="10.33203125" style="6" customWidth="1"/>
    <col min="7877" max="7932" width="8" style="6"/>
    <col min="7933" max="7933" width="1.44140625" style="6" customWidth="1"/>
    <col min="7934" max="7935" width="22.33203125" style="6" customWidth="1"/>
    <col min="7936" max="7936" width="59.6640625" style="6" customWidth="1"/>
    <col min="7937" max="7937" width="14.109375" style="6" bestFit="1" customWidth="1"/>
    <col min="7938" max="8132" width="10.33203125" style="6" customWidth="1"/>
    <col min="8133" max="8188" width="8" style="6"/>
    <col min="8189" max="8189" width="1.44140625" style="6" customWidth="1"/>
    <col min="8190" max="8191" width="22.33203125" style="6" customWidth="1"/>
    <col min="8192" max="8192" width="59.6640625" style="6" customWidth="1"/>
    <col min="8193" max="8193" width="14.109375" style="6" bestFit="1" customWidth="1"/>
    <col min="8194" max="8388" width="10.33203125" style="6" customWidth="1"/>
    <col min="8389" max="8444" width="8" style="6"/>
    <col min="8445" max="8445" width="1.44140625" style="6" customWidth="1"/>
    <col min="8446" max="8447" width="22.33203125" style="6" customWidth="1"/>
    <col min="8448" max="8448" width="59.6640625" style="6" customWidth="1"/>
    <col min="8449" max="8449" width="14.109375" style="6" bestFit="1" customWidth="1"/>
    <col min="8450" max="8644" width="10.33203125" style="6" customWidth="1"/>
    <col min="8645" max="8700" width="8" style="6"/>
    <col min="8701" max="8701" width="1.44140625" style="6" customWidth="1"/>
    <col min="8702" max="8703" width="22.33203125" style="6" customWidth="1"/>
    <col min="8704" max="8704" width="59.6640625" style="6" customWidth="1"/>
    <col min="8705" max="8705" width="14.109375" style="6" bestFit="1" customWidth="1"/>
    <col min="8706" max="8900" width="10.33203125" style="6" customWidth="1"/>
    <col min="8901" max="8956" width="8" style="6"/>
    <col min="8957" max="8957" width="1.44140625" style="6" customWidth="1"/>
    <col min="8958" max="8959" width="22.33203125" style="6" customWidth="1"/>
    <col min="8960" max="8960" width="59.6640625" style="6" customWidth="1"/>
    <col min="8961" max="8961" width="14.109375" style="6" bestFit="1" customWidth="1"/>
    <col min="8962" max="9156" width="10.33203125" style="6" customWidth="1"/>
    <col min="9157" max="9212" width="8" style="6"/>
    <col min="9213" max="9213" width="1.44140625" style="6" customWidth="1"/>
    <col min="9214" max="9215" width="22.33203125" style="6" customWidth="1"/>
    <col min="9216" max="9216" width="59.6640625" style="6" customWidth="1"/>
    <col min="9217" max="9217" width="14.109375" style="6" bestFit="1" customWidth="1"/>
    <col min="9218" max="9412" width="10.33203125" style="6" customWidth="1"/>
    <col min="9413" max="9468" width="8" style="6"/>
    <col min="9469" max="9469" width="1.44140625" style="6" customWidth="1"/>
    <col min="9470" max="9471" width="22.33203125" style="6" customWidth="1"/>
    <col min="9472" max="9472" width="59.6640625" style="6" customWidth="1"/>
    <col min="9473" max="9473" width="14.109375" style="6" bestFit="1" customWidth="1"/>
    <col min="9474" max="9668" width="10.33203125" style="6" customWidth="1"/>
    <col min="9669" max="9724" width="8" style="6"/>
    <col min="9725" max="9725" width="1.44140625" style="6" customWidth="1"/>
    <col min="9726" max="9727" width="22.33203125" style="6" customWidth="1"/>
    <col min="9728" max="9728" width="59.6640625" style="6" customWidth="1"/>
    <col min="9729" max="9729" width="14.109375" style="6" bestFit="1" customWidth="1"/>
    <col min="9730" max="9924" width="10.33203125" style="6" customWidth="1"/>
    <col min="9925" max="9980" width="8" style="6"/>
    <col min="9981" max="9981" width="1.44140625" style="6" customWidth="1"/>
    <col min="9982" max="9983" width="22.33203125" style="6" customWidth="1"/>
    <col min="9984" max="9984" width="59.6640625" style="6" customWidth="1"/>
    <col min="9985" max="9985" width="14.109375" style="6" bestFit="1" customWidth="1"/>
    <col min="9986" max="10180" width="10.33203125" style="6" customWidth="1"/>
    <col min="10181" max="10236" width="8" style="6"/>
    <col min="10237" max="10237" width="1.44140625" style="6" customWidth="1"/>
    <col min="10238" max="10239" width="22.33203125" style="6" customWidth="1"/>
    <col min="10240" max="10240" width="59.6640625" style="6" customWidth="1"/>
    <col min="10241" max="10241" width="14.109375" style="6" bestFit="1" customWidth="1"/>
    <col min="10242" max="10436" width="10.33203125" style="6" customWidth="1"/>
    <col min="10437" max="10492" width="8" style="6"/>
    <col min="10493" max="10493" width="1.44140625" style="6" customWidth="1"/>
    <col min="10494" max="10495" width="22.33203125" style="6" customWidth="1"/>
    <col min="10496" max="10496" width="59.6640625" style="6" customWidth="1"/>
    <col min="10497" max="10497" width="14.109375" style="6" bestFit="1" customWidth="1"/>
    <col min="10498" max="10692" width="10.33203125" style="6" customWidth="1"/>
    <col min="10693" max="10748" width="8" style="6"/>
    <col min="10749" max="10749" width="1.44140625" style="6" customWidth="1"/>
    <col min="10750" max="10751" width="22.33203125" style="6" customWidth="1"/>
    <col min="10752" max="10752" width="59.6640625" style="6" customWidth="1"/>
    <col min="10753" max="10753" width="14.109375" style="6" bestFit="1" customWidth="1"/>
    <col min="10754" max="10948" width="10.33203125" style="6" customWidth="1"/>
    <col min="10949" max="11004" width="8" style="6"/>
    <col min="11005" max="11005" width="1.44140625" style="6" customWidth="1"/>
    <col min="11006" max="11007" width="22.33203125" style="6" customWidth="1"/>
    <col min="11008" max="11008" width="59.6640625" style="6" customWidth="1"/>
    <col min="11009" max="11009" width="14.109375" style="6" bestFit="1" customWidth="1"/>
    <col min="11010" max="11204" width="10.33203125" style="6" customWidth="1"/>
    <col min="11205" max="11260" width="8" style="6"/>
    <col min="11261" max="11261" width="1.44140625" style="6" customWidth="1"/>
    <col min="11262" max="11263" width="22.33203125" style="6" customWidth="1"/>
    <col min="11264" max="11264" width="59.6640625" style="6" customWidth="1"/>
    <col min="11265" max="11265" width="14.109375" style="6" bestFit="1" customWidth="1"/>
    <col min="11266" max="11460" width="10.33203125" style="6" customWidth="1"/>
    <col min="11461" max="11516" width="8" style="6"/>
    <col min="11517" max="11517" width="1.44140625" style="6" customWidth="1"/>
    <col min="11518" max="11519" width="22.33203125" style="6" customWidth="1"/>
    <col min="11520" max="11520" width="59.6640625" style="6" customWidth="1"/>
    <col min="11521" max="11521" width="14.109375" style="6" bestFit="1" customWidth="1"/>
    <col min="11522" max="11716" width="10.33203125" style="6" customWidth="1"/>
    <col min="11717" max="11772" width="8" style="6"/>
    <col min="11773" max="11773" width="1.44140625" style="6" customWidth="1"/>
    <col min="11774" max="11775" width="22.33203125" style="6" customWidth="1"/>
    <col min="11776" max="11776" width="59.6640625" style="6" customWidth="1"/>
    <col min="11777" max="11777" width="14.109375" style="6" bestFit="1" customWidth="1"/>
    <col min="11778" max="11972" width="10.33203125" style="6" customWidth="1"/>
    <col min="11973" max="12028" width="8" style="6"/>
    <col min="12029" max="12029" width="1.44140625" style="6" customWidth="1"/>
    <col min="12030" max="12031" width="22.33203125" style="6" customWidth="1"/>
    <col min="12032" max="12032" width="59.6640625" style="6" customWidth="1"/>
    <col min="12033" max="12033" width="14.109375" style="6" bestFit="1" customWidth="1"/>
    <col min="12034" max="12228" width="10.33203125" style="6" customWidth="1"/>
    <col min="12229" max="12284" width="8" style="6"/>
    <col min="12285" max="12285" width="1.44140625" style="6" customWidth="1"/>
    <col min="12286" max="12287" width="22.33203125" style="6" customWidth="1"/>
    <col min="12288" max="12288" width="59.6640625" style="6" customWidth="1"/>
    <col min="12289" max="12289" width="14.109375" style="6" bestFit="1" customWidth="1"/>
    <col min="12290" max="12484" width="10.33203125" style="6" customWidth="1"/>
    <col min="12485" max="12540" width="8" style="6"/>
    <col min="12541" max="12541" width="1.44140625" style="6" customWidth="1"/>
    <col min="12542" max="12543" width="22.33203125" style="6" customWidth="1"/>
    <col min="12544" max="12544" width="59.6640625" style="6" customWidth="1"/>
    <col min="12545" max="12545" width="14.109375" style="6" bestFit="1" customWidth="1"/>
    <col min="12546" max="12740" width="10.33203125" style="6" customWidth="1"/>
    <col min="12741" max="12796" width="8" style="6"/>
    <col min="12797" max="12797" width="1.44140625" style="6" customWidth="1"/>
    <col min="12798" max="12799" width="22.33203125" style="6" customWidth="1"/>
    <col min="12800" max="12800" width="59.6640625" style="6" customWidth="1"/>
    <col min="12801" max="12801" width="14.109375" style="6" bestFit="1" customWidth="1"/>
    <col min="12802" max="12996" width="10.33203125" style="6" customWidth="1"/>
    <col min="12997" max="13052" width="8" style="6"/>
    <col min="13053" max="13053" width="1.44140625" style="6" customWidth="1"/>
    <col min="13054" max="13055" width="22.33203125" style="6" customWidth="1"/>
    <col min="13056" max="13056" width="59.6640625" style="6" customWidth="1"/>
    <col min="13057" max="13057" width="14.109375" style="6" bestFit="1" customWidth="1"/>
    <col min="13058" max="13252" width="10.33203125" style="6" customWidth="1"/>
    <col min="13253" max="13308" width="8" style="6"/>
    <col min="13309" max="13309" width="1.44140625" style="6" customWidth="1"/>
    <col min="13310" max="13311" width="22.33203125" style="6" customWidth="1"/>
    <col min="13312" max="13312" width="59.6640625" style="6" customWidth="1"/>
    <col min="13313" max="13313" width="14.109375" style="6" bestFit="1" customWidth="1"/>
    <col min="13314" max="13508" width="10.33203125" style="6" customWidth="1"/>
    <col min="13509" max="13564" width="8" style="6"/>
    <col min="13565" max="13565" width="1.44140625" style="6" customWidth="1"/>
    <col min="13566" max="13567" width="22.33203125" style="6" customWidth="1"/>
    <col min="13568" max="13568" width="59.6640625" style="6" customWidth="1"/>
    <col min="13569" max="13569" width="14.109375" style="6" bestFit="1" customWidth="1"/>
    <col min="13570" max="13764" width="10.33203125" style="6" customWidth="1"/>
    <col min="13765" max="13820" width="8" style="6"/>
    <col min="13821" max="13821" width="1.44140625" style="6" customWidth="1"/>
    <col min="13822" max="13823" width="22.33203125" style="6" customWidth="1"/>
    <col min="13824" max="13824" width="59.6640625" style="6" customWidth="1"/>
    <col min="13825" max="13825" width="14.109375" style="6" bestFit="1" customWidth="1"/>
    <col min="13826" max="14020" width="10.33203125" style="6" customWidth="1"/>
    <col min="14021" max="14076" width="8" style="6"/>
    <col min="14077" max="14077" width="1.44140625" style="6" customWidth="1"/>
    <col min="14078" max="14079" width="22.33203125" style="6" customWidth="1"/>
    <col min="14080" max="14080" width="59.6640625" style="6" customWidth="1"/>
    <col min="14081" max="14081" width="14.109375" style="6" bestFit="1" customWidth="1"/>
    <col min="14082" max="14276" width="10.33203125" style="6" customWidth="1"/>
    <col min="14277" max="14332" width="8" style="6"/>
    <col min="14333" max="14333" width="1.44140625" style="6" customWidth="1"/>
    <col min="14334" max="14335" width="22.33203125" style="6" customWidth="1"/>
    <col min="14336" max="14336" width="59.6640625" style="6" customWidth="1"/>
    <col min="14337" max="14337" width="14.109375" style="6" bestFit="1" customWidth="1"/>
    <col min="14338" max="14532" width="10.33203125" style="6" customWidth="1"/>
    <col min="14533" max="14588" width="8" style="6"/>
    <col min="14589" max="14589" width="1.44140625" style="6" customWidth="1"/>
    <col min="14590" max="14591" width="22.33203125" style="6" customWidth="1"/>
    <col min="14592" max="14592" width="59.6640625" style="6" customWidth="1"/>
    <col min="14593" max="14593" width="14.109375" style="6" bestFit="1" customWidth="1"/>
    <col min="14594" max="14788" width="10.33203125" style="6" customWidth="1"/>
    <col min="14789" max="14844" width="8" style="6"/>
    <col min="14845" max="14845" width="1.44140625" style="6" customWidth="1"/>
    <col min="14846" max="14847" width="22.33203125" style="6" customWidth="1"/>
    <col min="14848" max="14848" width="59.6640625" style="6" customWidth="1"/>
    <col min="14849" max="14849" width="14.109375" style="6" bestFit="1" customWidth="1"/>
    <col min="14850" max="15044" width="10.33203125" style="6" customWidth="1"/>
    <col min="15045" max="15100" width="8" style="6"/>
    <col min="15101" max="15101" width="1.44140625" style="6" customWidth="1"/>
    <col min="15102" max="15103" width="22.33203125" style="6" customWidth="1"/>
    <col min="15104" max="15104" width="59.6640625" style="6" customWidth="1"/>
    <col min="15105" max="15105" width="14.109375" style="6" bestFit="1" customWidth="1"/>
    <col min="15106" max="15300" width="10.33203125" style="6" customWidth="1"/>
    <col min="15301" max="15356" width="8" style="6"/>
    <col min="15357" max="15357" width="1.44140625" style="6" customWidth="1"/>
    <col min="15358" max="15359" width="22.33203125" style="6" customWidth="1"/>
    <col min="15360" max="15360" width="59.6640625" style="6" customWidth="1"/>
    <col min="15361" max="15361" width="14.109375" style="6" bestFit="1" customWidth="1"/>
    <col min="15362" max="15556" width="10.33203125" style="6" customWidth="1"/>
    <col min="15557" max="15612" width="8" style="6"/>
    <col min="15613" max="15613" width="1.44140625" style="6" customWidth="1"/>
    <col min="15614" max="15615" width="22.33203125" style="6" customWidth="1"/>
    <col min="15616" max="15616" width="59.6640625" style="6" customWidth="1"/>
    <col min="15617" max="15617" width="14.109375" style="6" bestFit="1" customWidth="1"/>
    <col min="15618" max="15812" width="10.33203125" style="6" customWidth="1"/>
    <col min="15813" max="15868" width="8" style="6"/>
    <col min="15869" max="15869" width="1.44140625" style="6" customWidth="1"/>
    <col min="15870" max="15871" width="22.33203125" style="6" customWidth="1"/>
    <col min="15872" max="15872" width="59.6640625" style="6" customWidth="1"/>
    <col min="15873" max="15873" width="14.109375" style="6" bestFit="1" customWidth="1"/>
    <col min="15874" max="16068" width="10.33203125" style="6" customWidth="1"/>
    <col min="16069" max="16124" width="8" style="6"/>
    <col min="16125" max="16125" width="1.44140625" style="6" customWidth="1"/>
    <col min="16126" max="16127" width="22.33203125" style="6" customWidth="1"/>
    <col min="16128" max="16128" width="59.6640625" style="6" customWidth="1"/>
    <col min="16129" max="16129" width="14.109375" style="6" bestFit="1" customWidth="1"/>
    <col min="16130" max="16324" width="10.33203125" style="6" customWidth="1"/>
    <col min="16325" max="16384" width="8" style="6"/>
  </cols>
  <sheetData>
    <row r="1" spans="1:9" s="2" customFormat="1" ht="8.25" hidden="1" customHeight="1">
      <c r="A1" s="1"/>
      <c r="B1" s="1"/>
      <c r="C1" s="225"/>
      <c r="D1" s="225"/>
      <c r="E1" s="7"/>
      <c r="F1" s="7"/>
      <c r="I1" s="35">
        <f>ÍNDICE!A5</f>
        <v>1001.88</v>
      </c>
    </row>
    <row r="2" spans="1:9" s="2" customFormat="1" ht="27.75" customHeight="1">
      <c r="A2" s="8"/>
      <c r="B2" s="226" t="s">
        <v>447</v>
      </c>
      <c r="C2" s="227"/>
      <c r="D2" s="227"/>
      <c r="E2" s="227"/>
      <c r="F2" s="33"/>
      <c r="G2" s="188"/>
      <c r="H2" s="43"/>
      <c r="I2" s="35"/>
    </row>
    <row r="3" spans="1:9" s="2" customFormat="1" ht="22.5" customHeight="1">
      <c r="A3" s="1"/>
      <c r="B3" s="228"/>
      <c r="C3" s="229"/>
      <c r="D3" s="229"/>
      <c r="E3" s="229"/>
      <c r="F3" s="66"/>
      <c r="G3" s="177" t="s">
        <v>391</v>
      </c>
      <c r="H3" s="43"/>
      <c r="I3" s="35"/>
    </row>
    <row r="4" spans="1:9" s="2" customFormat="1" ht="24" customHeight="1">
      <c r="A4" s="1"/>
      <c r="B4" s="111" t="s">
        <v>1</v>
      </c>
      <c r="C4" s="111" t="s">
        <v>0</v>
      </c>
      <c r="D4" s="111" t="s">
        <v>2</v>
      </c>
      <c r="E4" s="122" t="s">
        <v>3</v>
      </c>
      <c r="F4" s="40"/>
      <c r="G4" s="76" t="s">
        <v>390</v>
      </c>
      <c r="I4" s="35"/>
    </row>
    <row r="5" spans="1:9" s="12" customFormat="1" ht="22.2" customHeight="1">
      <c r="A5" s="1"/>
      <c r="B5" s="134"/>
      <c r="C5" s="170" t="s">
        <v>469</v>
      </c>
      <c r="D5" s="171" t="s">
        <v>598</v>
      </c>
      <c r="E5" s="165">
        <f t="shared" ref="E5:E16" si="0">F5*I$1</f>
        <v>319</v>
      </c>
      <c r="F5" s="165">
        <v>0.3184014053579271</v>
      </c>
      <c r="G5" s="166">
        <f t="shared" ref="G5:G16" si="1">+E5*(1-G$2)</f>
        <v>319</v>
      </c>
      <c r="H5" s="32"/>
      <c r="I5" s="35"/>
    </row>
    <row r="6" spans="1:9" s="12" customFormat="1" ht="22.2" customHeight="1">
      <c r="A6" s="1"/>
      <c r="B6" s="134"/>
      <c r="C6" s="172" t="s">
        <v>470</v>
      </c>
      <c r="D6" s="168" t="s">
        <v>599</v>
      </c>
      <c r="E6" s="169">
        <f t="shared" si="0"/>
        <v>319</v>
      </c>
      <c r="F6" s="169">
        <v>0.3184014053579271</v>
      </c>
      <c r="G6" s="166">
        <f t="shared" si="1"/>
        <v>319</v>
      </c>
      <c r="H6" s="32"/>
      <c r="I6" s="35"/>
    </row>
    <row r="7" spans="1:9" s="9" customFormat="1" ht="22.2" customHeight="1">
      <c r="A7" s="1"/>
      <c r="B7" s="145"/>
      <c r="C7" s="173" t="s">
        <v>473</v>
      </c>
      <c r="D7" s="164" t="s">
        <v>600</v>
      </c>
      <c r="E7" s="165">
        <f t="shared" si="0"/>
        <v>319</v>
      </c>
      <c r="F7" s="165">
        <v>0.3184014053579271</v>
      </c>
      <c r="G7" s="166">
        <f t="shared" si="1"/>
        <v>319</v>
      </c>
      <c r="H7" s="32"/>
      <c r="I7" s="35"/>
    </row>
    <row r="8" spans="1:9" s="9" customFormat="1" ht="22.2" customHeight="1">
      <c r="A8" s="1"/>
      <c r="B8" s="145"/>
      <c r="C8" s="172" t="s">
        <v>472</v>
      </c>
      <c r="D8" s="168" t="s">
        <v>601</v>
      </c>
      <c r="E8" s="169">
        <f t="shared" si="0"/>
        <v>319</v>
      </c>
      <c r="F8" s="169">
        <v>0.3184014053579271</v>
      </c>
      <c r="G8" s="166">
        <f t="shared" si="1"/>
        <v>319</v>
      </c>
      <c r="H8" s="32"/>
      <c r="I8" s="35"/>
    </row>
    <row r="9" spans="1:9" s="9" customFormat="1" ht="22.2" customHeight="1">
      <c r="A9" s="1"/>
      <c r="B9" s="145"/>
      <c r="C9" s="173" t="s">
        <v>471</v>
      </c>
      <c r="D9" s="164" t="s">
        <v>602</v>
      </c>
      <c r="E9" s="165">
        <f t="shared" si="0"/>
        <v>319</v>
      </c>
      <c r="F9" s="165">
        <v>0.3184014053579271</v>
      </c>
      <c r="G9" s="166">
        <f t="shared" si="1"/>
        <v>319</v>
      </c>
      <c r="H9" s="32"/>
      <c r="I9" s="35"/>
    </row>
    <row r="10" spans="1:9" s="9" customFormat="1" ht="22.2" customHeight="1">
      <c r="A10" s="1"/>
      <c r="B10" s="145"/>
      <c r="C10" s="172" t="s">
        <v>474</v>
      </c>
      <c r="D10" s="168" t="s">
        <v>603</v>
      </c>
      <c r="E10" s="169">
        <f t="shared" si="0"/>
        <v>319</v>
      </c>
      <c r="F10" s="169">
        <v>0.3184014053579271</v>
      </c>
      <c r="G10" s="166">
        <f t="shared" si="1"/>
        <v>319</v>
      </c>
      <c r="H10" s="32"/>
      <c r="I10" s="35"/>
    </row>
    <row r="11" spans="1:9" s="9" customFormat="1" ht="22.2" customHeight="1">
      <c r="A11" s="1"/>
      <c r="B11" s="145"/>
      <c r="C11" s="173" t="s">
        <v>475</v>
      </c>
      <c r="D11" s="164" t="s">
        <v>604</v>
      </c>
      <c r="E11" s="165">
        <f t="shared" si="0"/>
        <v>339</v>
      </c>
      <c r="F11" s="165">
        <v>0.33836387591328304</v>
      </c>
      <c r="G11" s="166">
        <f t="shared" si="1"/>
        <v>339</v>
      </c>
      <c r="H11" s="32"/>
      <c r="I11" s="35"/>
    </row>
    <row r="12" spans="1:9" s="9" customFormat="1" ht="22.2" customHeight="1">
      <c r="A12" s="1"/>
      <c r="B12" s="145"/>
      <c r="C12" s="172" t="s">
        <v>476</v>
      </c>
      <c r="D12" s="168" t="s">
        <v>605</v>
      </c>
      <c r="E12" s="169">
        <f t="shared" si="0"/>
        <v>339</v>
      </c>
      <c r="F12" s="169">
        <v>0.33836387591328304</v>
      </c>
      <c r="G12" s="166">
        <f t="shared" si="1"/>
        <v>339</v>
      </c>
      <c r="H12" s="32"/>
      <c r="I12" s="35"/>
    </row>
    <row r="13" spans="1:9" s="9" customFormat="1" ht="22.2" customHeight="1">
      <c r="A13" s="1"/>
      <c r="B13" s="145"/>
      <c r="C13" s="173" t="s">
        <v>477</v>
      </c>
      <c r="D13" s="164" t="s">
        <v>606</v>
      </c>
      <c r="E13" s="165">
        <f t="shared" si="0"/>
        <v>339</v>
      </c>
      <c r="F13" s="165">
        <v>0.33836387591328304</v>
      </c>
      <c r="G13" s="166">
        <f t="shared" si="1"/>
        <v>339</v>
      </c>
      <c r="H13" s="32"/>
      <c r="I13" s="35"/>
    </row>
    <row r="14" spans="1:9" s="9" customFormat="1" ht="22.2" customHeight="1">
      <c r="A14" s="1"/>
      <c r="B14" s="145"/>
      <c r="C14" s="172" t="s">
        <v>478</v>
      </c>
      <c r="D14" s="168" t="s">
        <v>607</v>
      </c>
      <c r="E14" s="169">
        <f t="shared" si="0"/>
        <v>339</v>
      </c>
      <c r="F14" s="169">
        <v>0.33836387591328304</v>
      </c>
      <c r="G14" s="166">
        <f t="shared" si="1"/>
        <v>339</v>
      </c>
      <c r="H14" s="32"/>
      <c r="I14" s="35"/>
    </row>
    <row r="15" spans="1:9" s="9" customFormat="1" ht="22.2" customHeight="1">
      <c r="A15" s="1"/>
      <c r="B15" s="145"/>
      <c r="C15" s="173" t="s">
        <v>479</v>
      </c>
      <c r="D15" s="164" t="s">
        <v>608</v>
      </c>
      <c r="E15" s="165">
        <f t="shared" si="0"/>
        <v>339</v>
      </c>
      <c r="F15" s="165">
        <v>0.33836387591328304</v>
      </c>
      <c r="G15" s="166">
        <f t="shared" si="1"/>
        <v>339</v>
      </c>
      <c r="H15" s="32"/>
      <c r="I15" s="35"/>
    </row>
    <row r="16" spans="1:9" s="9" customFormat="1" ht="22.2" customHeight="1">
      <c r="A16" s="1"/>
      <c r="B16" s="145"/>
      <c r="C16" s="172" t="s">
        <v>480</v>
      </c>
      <c r="D16" s="168" t="s">
        <v>609</v>
      </c>
      <c r="E16" s="169">
        <f t="shared" si="0"/>
        <v>339</v>
      </c>
      <c r="F16" s="169">
        <v>0.33836387591328304</v>
      </c>
      <c r="G16" s="166">
        <f t="shared" si="1"/>
        <v>339</v>
      </c>
      <c r="H16" s="32"/>
      <c r="I16" s="35"/>
    </row>
    <row r="17" spans="1:9" s="12" customFormat="1" ht="22.2" customHeight="1">
      <c r="A17" s="1"/>
      <c r="B17" s="134"/>
      <c r="C17" s="170" t="s">
        <v>216</v>
      </c>
      <c r="D17" s="171" t="s">
        <v>217</v>
      </c>
      <c r="E17" s="165">
        <f t="shared" ref="E17:E79" si="2">F17*I$1</f>
        <v>329</v>
      </c>
      <c r="F17" s="165">
        <v>0.32838264063560507</v>
      </c>
      <c r="G17" s="166">
        <f t="shared" ref="G17:G54" si="3">+E17*(1-G$2)</f>
        <v>329</v>
      </c>
      <c r="H17" s="32"/>
      <c r="I17" s="35"/>
    </row>
    <row r="18" spans="1:9" s="12" customFormat="1" ht="22.2" customHeight="1">
      <c r="A18" s="1"/>
      <c r="B18" s="134"/>
      <c r="C18" s="172" t="s">
        <v>218</v>
      </c>
      <c r="D18" s="168" t="s">
        <v>219</v>
      </c>
      <c r="E18" s="169">
        <f t="shared" si="2"/>
        <v>329</v>
      </c>
      <c r="F18" s="169">
        <v>0.32838264063560507</v>
      </c>
      <c r="G18" s="166">
        <f t="shared" si="3"/>
        <v>329</v>
      </c>
      <c r="H18" s="32"/>
      <c r="I18" s="35"/>
    </row>
    <row r="19" spans="1:9" s="9" customFormat="1" ht="22.2" customHeight="1">
      <c r="A19" s="1"/>
      <c r="B19" s="230"/>
      <c r="C19" s="173" t="s">
        <v>220</v>
      </c>
      <c r="D19" s="164" t="s">
        <v>221</v>
      </c>
      <c r="E19" s="165">
        <f t="shared" si="2"/>
        <v>329</v>
      </c>
      <c r="F19" s="165">
        <v>0.32838264063560507</v>
      </c>
      <c r="G19" s="166">
        <f t="shared" si="3"/>
        <v>329</v>
      </c>
      <c r="H19" s="32"/>
      <c r="I19" s="35"/>
    </row>
    <row r="20" spans="1:9" s="9" customFormat="1" ht="22.2" customHeight="1">
      <c r="A20" s="1"/>
      <c r="B20" s="230"/>
      <c r="C20" s="172" t="s">
        <v>222</v>
      </c>
      <c r="D20" s="168" t="s">
        <v>223</v>
      </c>
      <c r="E20" s="169">
        <f t="shared" si="2"/>
        <v>329</v>
      </c>
      <c r="F20" s="169">
        <v>0.32838264063560507</v>
      </c>
      <c r="G20" s="166">
        <f t="shared" si="3"/>
        <v>329</v>
      </c>
      <c r="H20" s="32"/>
      <c r="I20" s="35"/>
    </row>
    <row r="21" spans="1:9" s="9" customFormat="1" ht="22.2" customHeight="1">
      <c r="A21" s="1"/>
      <c r="B21" s="230"/>
      <c r="C21" s="173" t="s">
        <v>224</v>
      </c>
      <c r="D21" s="164" t="s">
        <v>225</v>
      </c>
      <c r="E21" s="165">
        <f t="shared" si="2"/>
        <v>329</v>
      </c>
      <c r="F21" s="165">
        <v>0.32838264063560507</v>
      </c>
      <c r="G21" s="166">
        <f t="shared" si="3"/>
        <v>329</v>
      </c>
      <c r="H21" s="32"/>
      <c r="I21" s="35"/>
    </row>
    <row r="22" spans="1:9" s="9" customFormat="1" ht="22.2" customHeight="1">
      <c r="A22" s="1"/>
      <c r="B22" s="230"/>
      <c r="C22" s="172" t="s">
        <v>226</v>
      </c>
      <c r="D22" s="168" t="s">
        <v>227</v>
      </c>
      <c r="E22" s="169">
        <f t="shared" si="2"/>
        <v>329</v>
      </c>
      <c r="F22" s="169">
        <v>0.32838264063560507</v>
      </c>
      <c r="G22" s="166">
        <f t="shared" si="3"/>
        <v>329</v>
      </c>
      <c r="H22" s="32"/>
      <c r="I22" s="35"/>
    </row>
    <row r="23" spans="1:9" s="9" customFormat="1" ht="22.2" customHeight="1">
      <c r="A23" s="1"/>
      <c r="B23" s="230"/>
      <c r="C23" s="173" t="s">
        <v>228</v>
      </c>
      <c r="D23" s="164" t="s">
        <v>229</v>
      </c>
      <c r="E23" s="165">
        <f t="shared" si="2"/>
        <v>359</v>
      </c>
      <c r="F23" s="165">
        <v>0.35832634646863898</v>
      </c>
      <c r="G23" s="166">
        <f t="shared" si="3"/>
        <v>359</v>
      </c>
      <c r="H23" s="32"/>
      <c r="I23" s="35"/>
    </row>
    <row r="24" spans="1:9" s="9" customFormat="1" ht="22.2" customHeight="1">
      <c r="A24" s="1"/>
      <c r="B24" s="230"/>
      <c r="C24" s="172" t="s">
        <v>230</v>
      </c>
      <c r="D24" s="168" t="s">
        <v>231</v>
      </c>
      <c r="E24" s="169">
        <f t="shared" si="2"/>
        <v>359</v>
      </c>
      <c r="F24" s="169">
        <v>0.35832634646863898</v>
      </c>
      <c r="G24" s="166">
        <f t="shared" si="3"/>
        <v>359</v>
      </c>
      <c r="H24" s="32"/>
      <c r="I24" s="35"/>
    </row>
    <row r="25" spans="1:9" s="9" customFormat="1" ht="22.2" customHeight="1">
      <c r="A25" s="1"/>
      <c r="B25" s="230"/>
      <c r="C25" s="173" t="s">
        <v>232</v>
      </c>
      <c r="D25" s="164" t="s">
        <v>233</v>
      </c>
      <c r="E25" s="165">
        <f t="shared" si="2"/>
        <v>359</v>
      </c>
      <c r="F25" s="165">
        <v>0.35832634646863898</v>
      </c>
      <c r="G25" s="166">
        <f t="shared" si="3"/>
        <v>359</v>
      </c>
      <c r="H25" s="32"/>
      <c r="I25" s="35"/>
    </row>
    <row r="26" spans="1:9" s="9" customFormat="1" ht="22.2" customHeight="1">
      <c r="A26" s="1"/>
      <c r="B26" s="230"/>
      <c r="C26" s="172" t="s">
        <v>234</v>
      </c>
      <c r="D26" s="168" t="s">
        <v>235</v>
      </c>
      <c r="E26" s="169">
        <f t="shared" si="2"/>
        <v>359</v>
      </c>
      <c r="F26" s="169">
        <v>0.35832634646863898</v>
      </c>
      <c r="G26" s="166">
        <f t="shared" si="3"/>
        <v>359</v>
      </c>
      <c r="H26" s="32"/>
      <c r="I26" s="35"/>
    </row>
    <row r="27" spans="1:9" s="9" customFormat="1" ht="22.2" customHeight="1">
      <c r="A27" s="1"/>
      <c r="B27" s="230"/>
      <c r="C27" s="173" t="s">
        <v>236</v>
      </c>
      <c r="D27" s="164" t="s">
        <v>237</v>
      </c>
      <c r="E27" s="165">
        <f t="shared" si="2"/>
        <v>359</v>
      </c>
      <c r="F27" s="165">
        <v>0.35832634646863898</v>
      </c>
      <c r="G27" s="166">
        <f t="shared" si="3"/>
        <v>359</v>
      </c>
      <c r="H27" s="32"/>
      <c r="I27" s="35"/>
    </row>
    <row r="28" spans="1:9" s="9" customFormat="1" ht="22.2" customHeight="1">
      <c r="A28" s="1"/>
      <c r="B28" s="230"/>
      <c r="C28" s="172" t="s">
        <v>238</v>
      </c>
      <c r="D28" s="168" t="s">
        <v>239</v>
      </c>
      <c r="E28" s="169">
        <f t="shared" si="2"/>
        <v>359</v>
      </c>
      <c r="F28" s="169">
        <v>0.35832634646863898</v>
      </c>
      <c r="G28" s="166">
        <f t="shared" si="3"/>
        <v>359</v>
      </c>
      <c r="H28" s="32"/>
      <c r="I28" s="35"/>
    </row>
    <row r="29" spans="1:9" s="2" customFormat="1" ht="22.2" customHeight="1">
      <c r="A29" s="1"/>
      <c r="B29" s="230"/>
      <c r="C29" s="163" t="s">
        <v>212</v>
      </c>
      <c r="D29" s="164" t="s">
        <v>213</v>
      </c>
      <c r="E29" s="165">
        <f>F29*I$1</f>
        <v>540.76661852376265</v>
      </c>
      <c r="F29" s="165">
        <v>0.53975188498000026</v>
      </c>
      <c r="G29" s="166">
        <f>+E29*(1-G$2)</f>
        <v>540.76661852376265</v>
      </c>
      <c r="H29" s="32"/>
      <c r="I29" s="35"/>
    </row>
    <row r="30" spans="1:9" s="12" customFormat="1" ht="22.2" customHeight="1">
      <c r="A30" s="1"/>
      <c r="B30" s="230"/>
      <c r="C30" s="167" t="s">
        <v>214</v>
      </c>
      <c r="D30" s="168" t="s">
        <v>215</v>
      </c>
      <c r="E30" s="169">
        <f>F30*I$1</f>
        <v>540.76661852376265</v>
      </c>
      <c r="F30" s="169">
        <v>0.53975188498000026</v>
      </c>
      <c r="G30" s="166">
        <f>+E30*(1-G$2)</f>
        <v>540.76661852376265</v>
      </c>
      <c r="H30" s="32"/>
      <c r="I30" s="35"/>
    </row>
    <row r="31" spans="1:9" s="9" customFormat="1" ht="22.2" customHeight="1">
      <c r="A31" s="1"/>
      <c r="B31" s="134"/>
      <c r="C31" s="163" t="s">
        <v>240</v>
      </c>
      <c r="D31" s="164" t="s">
        <v>241</v>
      </c>
      <c r="E31" s="165">
        <f t="shared" si="2"/>
        <v>2199</v>
      </c>
      <c r="F31" s="165">
        <v>2.1948736375613844</v>
      </c>
      <c r="G31" s="166">
        <f t="shared" si="3"/>
        <v>2199</v>
      </c>
      <c r="H31" s="32"/>
      <c r="I31" s="35"/>
    </row>
    <row r="32" spans="1:9" s="9" customFormat="1" ht="22.2" customHeight="1">
      <c r="A32" s="1"/>
      <c r="B32" s="134"/>
      <c r="C32" s="167" t="s">
        <v>242</v>
      </c>
      <c r="D32" s="168" t="s">
        <v>243</v>
      </c>
      <c r="E32" s="169">
        <f t="shared" si="2"/>
        <v>1599</v>
      </c>
      <c r="F32" s="169">
        <v>1.5959995209007067</v>
      </c>
      <c r="G32" s="166">
        <f t="shared" si="3"/>
        <v>1599</v>
      </c>
      <c r="H32" s="32"/>
      <c r="I32" s="35"/>
    </row>
    <row r="33" spans="1:9" s="12" customFormat="1" ht="22.2" customHeight="1">
      <c r="A33" s="1"/>
      <c r="B33" s="231"/>
      <c r="C33" s="163" t="s">
        <v>484</v>
      </c>
      <c r="D33" s="175" t="s">
        <v>481</v>
      </c>
      <c r="E33" s="165">
        <f t="shared" si="2"/>
        <v>930</v>
      </c>
      <c r="F33" s="165">
        <v>0.92825488082405083</v>
      </c>
      <c r="G33" s="166">
        <f t="shared" si="3"/>
        <v>930</v>
      </c>
      <c r="H33" s="32"/>
      <c r="I33" s="35"/>
    </row>
    <row r="34" spans="1:9" s="12" customFormat="1" ht="22.2" customHeight="1">
      <c r="A34" s="1"/>
      <c r="B34" s="231"/>
      <c r="C34" s="167" t="s">
        <v>485</v>
      </c>
      <c r="D34" s="174" t="s">
        <v>482</v>
      </c>
      <c r="E34" s="169">
        <f t="shared" si="2"/>
        <v>930</v>
      </c>
      <c r="F34" s="169">
        <v>0.92825488082405083</v>
      </c>
      <c r="G34" s="166">
        <f t="shared" si="3"/>
        <v>930</v>
      </c>
      <c r="H34" s="32"/>
      <c r="I34" s="35"/>
    </row>
    <row r="35" spans="1:9" s="12" customFormat="1" ht="22.2" customHeight="1">
      <c r="A35" s="1"/>
      <c r="B35" s="231"/>
      <c r="C35" s="163" t="s">
        <v>486</v>
      </c>
      <c r="D35" s="175" t="s">
        <v>610</v>
      </c>
      <c r="E35" s="165">
        <f t="shared" si="2"/>
        <v>930</v>
      </c>
      <c r="F35" s="165">
        <v>0.92825488082405083</v>
      </c>
      <c r="G35" s="166">
        <f t="shared" si="3"/>
        <v>930</v>
      </c>
      <c r="H35" s="32"/>
      <c r="I35" s="35"/>
    </row>
    <row r="36" spans="1:9" s="12" customFormat="1" ht="22.2" customHeight="1">
      <c r="A36" s="1"/>
      <c r="B36" s="231"/>
      <c r="C36" s="167" t="s">
        <v>487</v>
      </c>
      <c r="D36" s="174" t="s">
        <v>483</v>
      </c>
      <c r="E36" s="169">
        <f t="shared" si="2"/>
        <v>930</v>
      </c>
      <c r="F36" s="169">
        <v>0.92825488082405083</v>
      </c>
      <c r="G36" s="166">
        <f t="shared" si="3"/>
        <v>930</v>
      </c>
      <c r="H36" s="32"/>
      <c r="I36" s="35"/>
    </row>
    <row r="37" spans="1:9" s="12" customFormat="1" ht="22.2" customHeight="1">
      <c r="A37" s="1"/>
      <c r="B37" s="231"/>
      <c r="C37" s="163" t="s">
        <v>310</v>
      </c>
      <c r="D37" s="175" t="s">
        <v>311</v>
      </c>
      <c r="E37" s="165">
        <f t="shared" ref="E37:E44" si="4">F37*I$1</f>
        <v>489</v>
      </c>
      <c r="F37" s="165">
        <v>0.48808240507845252</v>
      </c>
      <c r="G37" s="166">
        <f t="shared" ref="G37:G44" si="5">+E37*(1-G$2)</f>
        <v>489</v>
      </c>
      <c r="H37" s="32"/>
      <c r="I37" s="35"/>
    </row>
    <row r="38" spans="1:9" s="12" customFormat="1" ht="22.2" customHeight="1">
      <c r="A38" s="1"/>
      <c r="B38" s="231"/>
      <c r="C38" s="167" t="s">
        <v>312</v>
      </c>
      <c r="D38" s="174" t="s">
        <v>313</v>
      </c>
      <c r="E38" s="169">
        <f t="shared" si="4"/>
        <v>489</v>
      </c>
      <c r="F38" s="169">
        <v>0.48808240507845252</v>
      </c>
      <c r="G38" s="166">
        <f t="shared" si="5"/>
        <v>489</v>
      </c>
      <c r="H38" s="32"/>
      <c r="I38" s="35"/>
    </row>
    <row r="39" spans="1:9" s="12" customFormat="1" ht="22.2" customHeight="1">
      <c r="A39" s="1"/>
      <c r="B39" s="231"/>
      <c r="C39" s="163" t="s">
        <v>314</v>
      </c>
      <c r="D39" s="175" t="s">
        <v>315</v>
      </c>
      <c r="E39" s="165">
        <f t="shared" si="4"/>
        <v>489</v>
      </c>
      <c r="F39" s="165">
        <v>0.48808240507845252</v>
      </c>
      <c r="G39" s="166">
        <f t="shared" si="5"/>
        <v>489</v>
      </c>
      <c r="H39" s="32"/>
      <c r="I39" s="35"/>
    </row>
    <row r="40" spans="1:9" s="12" customFormat="1" ht="22.2" customHeight="1">
      <c r="A40" s="1"/>
      <c r="B40" s="231"/>
      <c r="C40" s="167" t="s">
        <v>316</v>
      </c>
      <c r="D40" s="174" t="s">
        <v>317</v>
      </c>
      <c r="E40" s="169">
        <f t="shared" si="4"/>
        <v>489</v>
      </c>
      <c r="F40" s="169">
        <v>0.48808240507845252</v>
      </c>
      <c r="G40" s="166">
        <f t="shared" si="5"/>
        <v>489</v>
      </c>
      <c r="H40" s="32"/>
      <c r="I40" s="35"/>
    </row>
    <row r="41" spans="1:9" s="12" customFormat="1" ht="22.2" customHeight="1">
      <c r="A41" s="1"/>
      <c r="B41" s="231"/>
      <c r="C41" s="163" t="s">
        <v>318</v>
      </c>
      <c r="D41" s="175" t="s">
        <v>319</v>
      </c>
      <c r="E41" s="165">
        <f t="shared" si="4"/>
        <v>399</v>
      </c>
      <c r="F41" s="165">
        <v>0.3982512875793508</v>
      </c>
      <c r="G41" s="166">
        <f t="shared" si="5"/>
        <v>399</v>
      </c>
      <c r="H41" s="32"/>
      <c r="I41" s="35"/>
    </row>
    <row r="42" spans="1:9" s="12" customFormat="1" ht="22.2" customHeight="1">
      <c r="A42" s="1"/>
      <c r="B42" s="231"/>
      <c r="C42" s="167" t="s">
        <v>320</v>
      </c>
      <c r="D42" s="174" t="s">
        <v>321</v>
      </c>
      <c r="E42" s="169">
        <f t="shared" si="4"/>
        <v>399</v>
      </c>
      <c r="F42" s="169">
        <v>0.3982512875793508</v>
      </c>
      <c r="G42" s="166">
        <f t="shared" si="5"/>
        <v>399</v>
      </c>
      <c r="H42" s="32"/>
      <c r="I42" s="35"/>
    </row>
    <row r="43" spans="1:9" s="12" customFormat="1" ht="22.2" customHeight="1">
      <c r="A43" s="1"/>
      <c r="B43" s="231"/>
      <c r="C43" s="163" t="s">
        <v>322</v>
      </c>
      <c r="D43" s="175" t="s">
        <v>323</v>
      </c>
      <c r="E43" s="165">
        <f t="shared" si="4"/>
        <v>399</v>
      </c>
      <c r="F43" s="165">
        <v>0.3982512875793508</v>
      </c>
      <c r="G43" s="166">
        <f t="shared" si="5"/>
        <v>399</v>
      </c>
      <c r="H43" s="32"/>
      <c r="I43" s="35"/>
    </row>
    <row r="44" spans="1:9" s="12" customFormat="1" ht="22.2" customHeight="1">
      <c r="A44" s="1"/>
      <c r="B44" s="231"/>
      <c r="C44" s="167" t="s">
        <v>324</v>
      </c>
      <c r="D44" s="174" t="s">
        <v>325</v>
      </c>
      <c r="E44" s="169">
        <f t="shared" si="4"/>
        <v>399</v>
      </c>
      <c r="F44" s="169">
        <v>0.3982512875793508</v>
      </c>
      <c r="G44" s="166">
        <f t="shared" si="5"/>
        <v>399</v>
      </c>
      <c r="H44" s="32"/>
      <c r="I44" s="35"/>
    </row>
    <row r="45" spans="1:9" s="9" customFormat="1" ht="22.2" customHeight="1">
      <c r="A45" s="1"/>
      <c r="B45" s="232"/>
      <c r="C45" s="163" t="s">
        <v>244</v>
      </c>
      <c r="D45" s="164" t="s">
        <v>245</v>
      </c>
      <c r="E45" s="165">
        <f t="shared" si="2"/>
        <v>3999</v>
      </c>
      <c r="F45" s="165">
        <v>3.9914959875434186</v>
      </c>
      <c r="G45" s="166">
        <f t="shared" si="3"/>
        <v>3999</v>
      </c>
      <c r="H45" s="32"/>
      <c r="I45" s="35"/>
    </row>
    <row r="46" spans="1:9" s="9" customFormat="1" ht="22.2" customHeight="1">
      <c r="A46" s="1"/>
      <c r="B46" s="232"/>
      <c r="C46" s="167" t="s">
        <v>246</v>
      </c>
      <c r="D46" s="168" t="s">
        <v>247</v>
      </c>
      <c r="E46" s="169">
        <f t="shared" si="2"/>
        <v>3999</v>
      </c>
      <c r="F46" s="169">
        <v>3.9914959875434186</v>
      </c>
      <c r="G46" s="166">
        <f t="shared" si="3"/>
        <v>3999</v>
      </c>
      <c r="H46" s="32"/>
      <c r="I46" s="35"/>
    </row>
    <row r="47" spans="1:9" s="9" customFormat="1" ht="22.2" customHeight="1">
      <c r="A47" s="1"/>
      <c r="B47" s="232"/>
      <c r="C47" s="163" t="s">
        <v>248</v>
      </c>
      <c r="D47" s="164" t="s">
        <v>249</v>
      </c>
      <c r="E47" s="165">
        <f t="shared" si="2"/>
        <v>3999</v>
      </c>
      <c r="F47" s="165">
        <v>3.9914959875434186</v>
      </c>
      <c r="G47" s="166">
        <f t="shared" si="3"/>
        <v>3999</v>
      </c>
      <c r="H47" s="32"/>
      <c r="I47" s="35"/>
    </row>
    <row r="48" spans="1:9" s="9" customFormat="1" ht="22.2" customHeight="1">
      <c r="A48" s="1"/>
      <c r="B48" s="232"/>
      <c r="C48" s="167" t="s">
        <v>250</v>
      </c>
      <c r="D48" s="168" t="s">
        <v>251</v>
      </c>
      <c r="E48" s="169">
        <f t="shared" si="2"/>
        <v>3999</v>
      </c>
      <c r="F48" s="169">
        <v>3.9914959875434186</v>
      </c>
      <c r="G48" s="166">
        <f t="shared" si="3"/>
        <v>3999</v>
      </c>
      <c r="H48" s="32"/>
      <c r="I48" s="35"/>
    </row>
    <row r="49" spans="1:9" s="9" customFormat="1" ht="22.2" customHeight="1">
      <c r="A49" s="1"/>
      <c r="B49" s="232"/>
      <c r="C49" s="163" t="s">
        <v>252</v>
      </c>
      <c r="D49" s="164" t="s">
        <v>253</v>
      </c>
      <c r="E49" s="165">
        <f t="shared" si="2"/>
        <v>3999</v>
      </c>
      <c r="F49" s="165">
        <v>3.9914959875434186</v>
      </c>
      <c r="G49" s="166">
        <f t="shared" si="3"/>
        <v>3999</v>
      </c>
      <c r="H49" s="32"/>
      <c r="I49" s="35"/>
    </row>
    <row r="50" spans="1:9" s="9" customFormat="1" ht="22.2" customHeight="1">
      <c r="A50" s="1"/>
      <c r="B50" s="232"/>
      <c r="C50" s="167" t="s">
        <v>254</v>
      </c>
      <c r="D50" s="168" t="s">
        <v>255</v>
      </c>
      <c r="E50" s="169">
        <f t="shared" si="2"/>
        <v>3999</v>
      </c>
      <c r="F50" s="169">
        <v>3.9914959875434186</v>
      </c>
      <c r="G50" s="166">
        <f t="shared" si="3"/>
        <v>3999</v>
      </c>
      <c r="H50" s="32"/>
      <c r="I50" s="35"/>
    </row>
    <row r="51" spans="1:9" s="12" customFormat="1" ht="22.2" customHeight="1">
      <c r="A51" s="1"/>
      <c r="B51" s="230"/>
      <c r="C51" s="163" t="s">
        <v>256</v>
      </c>
      <c r="D51" s="164" t="s">
        <v>257</v>
      </c>
      <c r="E51" s="165">
        <f t="shared" si="2"/>
        <v>499</v>
      </c>
      <c r="F51" s="165">
        <v>0.49806364035613049</v>
      </c>
      <c r="G51" s="166">
        <f t="shared" si="3"/>
        <v>499</v>
      </c>
      <c r="H51" s="32"/>
      <c r="I51" s="35"/>
    </row>
    <row r="52" spans="1:9" s="12" customFormat="1" ht="22.2" customHeight="1">
      <c r="A52" s="1"/>
      <c r="B52" s="230"/>
      <c r="C52" s="167" t="s">
        <v>258</v>
      </c>
      <c r="D52" s="168" t="s">
        <v>259</v>
      </c>
      <c r="E52" s="169">
        <f t="shared" si="2"/>
        <v>529</v>
      </c>
      <c r="F52" s="169">
        <v>0.52800734618916434</v>
      </c>
      <c r="G52" s="166">
        <f t="shared" si="3"/>
        <v>529</v>
      </c>
      <c r="H52" s="32"/>
      <c r="I52" s="35"/>
    </row>
    <row r="53" spans="1:9" s="12" customFormat="1" ht="22.2" customHeight="1">
      <c r="A53" s="1"/>
      <c r="B53" s="230"/>
      <c r="C53" s="163" t="s">
        <v>260</v>
      </c>
      <c r="D53" s="164" t="s">
        <v>261</v>
      </c>
      <c r="E53" s="165">
        <f t="shared" si="2"/>
        <v>357.34</v>
      </c>
      <c r="F53" s="165">
        <v>0.35666946141254441</v>
      </c>
      <c r="G53" s="166">
        <f t="shared" si="3"/>
        <v>357.34</v>
      </c>
      <c r="H53" s="32"/>
      <c r="I53" s="35"/>
    </row>
    <row r="54" spans="1:9" s="12" customFormat="1" ht="22.2" customHeight="1">
      <c r="A54" s="1"/>
      <c r="B54" s="230"/>
      <c r="C54" s="167" t="s">
        <v>262</v>
      </c>
      <c r="D54" s="168" t="s">
        <v>263</v>
      </c>
      <c r="E54" s="169">
        <f t="shared" si="2"/>
        <v>369.1967749965001</v>
      </c>
      <c r="F54" s="169">
        <v>0.36850398750000007</v>
      </c>
      <c r="G54" s="166">
        <f t="shared" si="3"/>
        <v>369.1967749965001</v>
      </c>
      <c r="H54" s="32"/>
      <c r="I54" s="35"/>
    </row>
    <row r="55" spans="1:9" s="12" customFormat="1" ht="22.2" customHeight="1">
      <c r="A55" s="1"/>
      <c r="B55" s="230"/>
      <c r="C55" s="163" t="s">
        <v>264</v>
      </c>
      <c r="D55" s="164" t="s">
        <v>265</v>
      </c>
      <c r="E55" s="165">
        <f t="shared" si="2"/>
        <v>479</v>
      </c>
      <c r="F55" s="165">
        <v>0.47810116980077455</v>
      </c>
      <c r="G55" s="166">
        <f t="shared" ref="G55:G82" si="6">+E55*(1-G$2)</f>
        <v>479</v>
      </c>
      <c r="H55" s="32"/>
      <c r="I55" s="35"/>
    </row>
    <row r="56" spans="1:9" s="12" customFormat="1" ht="22.2" customHeight="1">
      <c r="A56" s="1"/>
      <c r="B56" s="230"/>
      <c r="C56" s="167" t="s">
        <v>266</v>
      </c>
      <c r="D56" s="168" t="s">
        <v>267</v>
      </c>
      <c r="E56" s="169">
        <f t="shared" si="2"/>
        <v>489</v>
      </c>
      <c r="F56" s="169">
        <v>0.48808240507845252</v>
      </c>
      <c r="G56" s="166">
        <f t="shared" si="6"/>
        <v>489</v>
      </c>
      <c r="H56" s="32"/>
      <c r="I56" s="35"/>
    </row>
    <row r="57" spans="1:9" s="12" customFormat="1" ht="22.2" customHeight="1">
      <c r="A57" s="1"/>
      <c r="B57" s="230"/>
      <c r="C57" s="163" t="s">
        <v>268</v>
      </c>
      <c r="D57" s="164" t="s">
        <v>269</v>
      </c>
      <c r="E57" s="165">
        <f t="shared" si="2"/>
        <v>749</v>
      </c>
      <c r="F57" s="165">
        <v>0.74759452229807966</v>
      </c>
      <c r="G57" s="166">
        <f t="shared" si="6"/>
        <v>749</v>
      </c>
      <c r="H57" s="32"/>
      <c r="I57" s="35"/>
    </row>
    <row r="58" spans="1:9" s="12" customFormat="1" ht="22.2" customHeight="1">
      <c r="A58" s="1"/>
      <c r="B58" s="230"/>
      <c r="C58" s="167" t="s">
        <v>270</v>
      </c>
      <c r="D58" s="174" t="s">
        <v>271</v>
      </c>
      <c r="E58" s="169">
        <f t="shared" si="2"/>
        <v>429</v>
      </c>
      <c r="F58" s="169">
        <v>0.42819499341238471</v>
      </c>
      <c r="G58" s="166">
        <f t="shared" si="6"/>
        <v>429</v>
      </c>
      <c r="H58" s="32"/>
      <c r="I58" s="35"/>
    </row>
    <row r="59" spans="1:9" s="12" customFormat="1" ht="22.2" customHeight="1">
      <c r="A59" s="1"/>
      <c r="B59" s="230"/>
      <c r="C59" s="163" t="s">
        <v>272</v>
      </c>
      <c r="D59" s="175" t="s">
        <v>273</v>
      </c>
      <c r="E59" s="165">
        <f t="shared" si="2"/>
        <v>429</v>
      </c>
      <c r="F59" s="165">
        <v>0.42819499341238471</v>
      </c>
      <c r="G59" s="166">
        <f t="shared" si="6"/>
        <v>429</v>
      </c>
      <c r="H59" s="32"/>
      <c r="I59" s="35"/>
    </row>
    <row r="60" spans="1:9" s="12" customFormat="1" ht="22.2" customHeight="1">
      <c r="A60" s="1"/>
      <c r="B60" s="230"/>
      <c r="C60" s="167" t="s">
        <v>274</v>
      </c>
      <c r="D60" s="174" t="s">
        <v>436</v>
      </c>
      <c r="E60" s="169">
        <f t="shared" si="2"/>
        <v>429</v>
      </c>
      <c r="F60" s="169">
        <v>0.42819499341238471</v>
      </c>
      <c r="G60" s="166">
        <f t="shared" si="6"/>
        <v>429</v>
      </c>
      <c r="H60" s="32"/>
      <c r="I60" s="35"/>
    </row>
    <row r="61" spans="1:9" s="12" customFormat="1" ht="22.2" customHeight="1">
      <c r="A61" s="1"/>
      <c r="B61" s="230"/>
      <c r="C61" s="163" t="s">
        <v>275</v>
      </c>
      <c r="D61" s="175" t="s">
        <v>276</v>
      </c>
      <c r="E61" s="165">
        <f t="shared" si="2"/>
        <v>429</v>
      </c>
      <c r="F61" s="165">
        <v>0.42819499341238471</v>
      </c>
      <c r="G61" s="166">
        <f t="shared" si="6"/>
        <v>429</v>
      </c>
      <c r="H61" s="32"/>
      <c r="I61" s="35"/>
    </row>
    <row r="62" spans="1:9" s="12" customFormat="1" ht="22.2" customHeight="1">
      <c r="A62" s="1"/>
      <c r="B62" s="230"/>
      <c r="C62" s="167" t="s">
        <v>277</v>
      </c>
      <c r="D62" s="174" t="s">
        <v>437</v>
      </c>
      <c r="E62" s="169">
        <f t="shared" si="2"/>
        <v>468.99999546840002</v>
      </c>
      <c r="F62" s="169">
        <v>0.46811993000000002</v>
      </c>
      <c r="G62" s="166">
        <f t="shared" si="6"/>
        <v>468.99999546840002</v>
      </c>
      <c r="H62" s="32"/>
      <c r="I62" s="35"/>
    </row>
    <row r="63" spans="1:9" s="12" customFormat="1" ht="22.2" customHeight="1">
      <c r="A63" s="1"/>
      <c r="B63" s="230"/>
      <c r="C63" s="163" t="s">
        <v>278</v>
      </c>
      <c r="D63" s="175" t="s">
        <v>279</v>
      </c>
      <c r="E63" s="165">
        <f t="shared" si="2"/>
        <v>899</v>
      </c>
      <c r="F63" s="165">
        <v>0.89731305146324913</v>
      </c>
      <c r="G63" s="166">
        <f t="shared" si="6"/>
        <v>899</v>
      </c>
      <c r="H63" s="32"/>
      <c r="I63" s="35"/>
    </row>
    <row r="64" spans="1:9" s="12" customFormat="1" ht="22.2" customHeight="1">
      <c r="A64" s="1"/>
      <c r="B64" s="230"/>
      <c r="C64" s="167" t="s">
        <v>280</v>
      </c>
      <c r="D64" s="174" t="s">
        <v>281</v>
      </c>
      <c r="E64" s="169">
        <f t="shared" si="2"/>
        <v>899</v>
      </c>
      <c r="F64" s="169">
        <v>0.89731305146324913</v>
      </c>
      <c r="G64" s="166">
        <f t="shared" si="6"/>
        <v>899</v>
      </c>
      <c r="H64" s="32"/>
      <c r="I64" s="35"/>
    </row>
    <row r="65" spans="1:9" s="12" customFormat="1" ht="22.2" customHeight="1">
      <c r="A65" s="1"/>
      <c r="B65" s="230"/>
      <c r="C65" s="163" t="s">
        <v>282</v>
      </c>
      <c r="D65" s="175" t="s">
        <v>283</v>
      </c>
      <c r="E65" s="165">
        <f t="shared" si="2"/>
        <v>999</v>
      </c>
      <c r="F65" s="165">
        <v>0.99712540424002871</v>
      </c>
      <c r="G65" s="166">
        <f t="shared" si="6"/>
        <v>999</v>
      </c>
      <c r="H65" s="32"/>
      <c r="I65" s="35"/>
    </row>
    <row r="66" spans="1:9" s="12" customFormat="1" ht="22.2" customHeight="1">
      <c r="A66" s="1"/>
      <c r="B66" s="230"/>
      <c r="C66" s="167" t="s">
        <v>284</v>
      </c>
      <c r="D66" s="174" t="s">
        <v>285</v>
      </c>
      <c r="E66" s="169">
        <f t="shared" si="2"/>
        <v>899</v>
      </c>
      <c r="F66" s="169">
        <v>0.89731305146324913</v>
      </c>
      <c r="G66" s="166">
        <f t="shared" si="6"/>
        <v>899</v>
      </c>
      <c r="H66" s="32"/>
      <c r="I66" s="35"/>
    </row>
    <row r="67" spans="1:9" s="12" customFormat="1" ht="22.2" customHeight="1">
      <c r="A67" s="1"/>
      <c r="B67" s="230"/>
      <c r="C67" s="163" t="s">
        <v>286</v>
      </c>
      <c r="D67" s="175" t="s">
        <v>287</v>
      </c>
      <c r="E67" s="165">
        <f t="shared" si="2"/>
        <v>999</v>
      </c>
      <c r="F67" s="165">
        <v>0.99712540424002871</v>
      </c>
      <c r="G67" s="166">
        <f t="shared" si="6"/>
        <v>999</v>
      </c>
      <c r="H67" s="32"/>
      <c r="I67" s="35"/>
    </row>
    <row r="68" spans="1:9" s="12" customFormat="1" ht="22.2" customHeight="1">
      <c r="A68" s="1"/>
      <c r="B68" s="230"/>
      <c r="C68" s="167" t="s">
        <v>288</v>
      </c>
      <c r="D68" s="174" t="s">
        <v>289</v>
      </c>
      <c r="E68" s="169">
        <f t="shared" si="2"/>
        <v>999</v>
      </c>
      <c r="F68" s="169">
        <v>0.99712540424002871</v>
      </c>
      <c r="G68" s="166">
        <f t="shared" si="6"/>
        <v>999</v>
      </c>
      <c r="H68" s="32"/>
      <c r="I68" s="35"/>
    </row>
    <row r="69" spans="1:9" s="12" customFormat="1" ht="22.2" customHeight="1">
      <c r="A69" s="1"/>
      <c r="B69" s="230"/>
      <c r="C69" s="163" t="s">
        <v>290</v>
      </c>
      <c r="D69" s="175" t="s">
        <v>291</v>
      </c>
      <c r="E69" s="165">
        <f t="shared" si="2"/>
        <v>999</v>
      </c>
      <c r="F69" s="165">
        <v>0.99712540424002871</v>
      </c>
      <c r="G69" s="166">
        <f t="shared" si="6"/>
        <v>999</v>
      </c>
      <c r="H69" s="32"/>
      <c r="I69" s="35"/>
    </row>
    <row r="70" spans="1:9" s="12" customFormat="1" ht="22.2" customHeight="1">
      <c r="A70" s="1"/>
      <c r="B70" s="230"/>
      <c r="C70" s="167" t="s">
        <v>292</v>
      </c>
      <c r="D70" s="174" t="s">
        <v>293</v>
      </c>
      <c r="E70" s="169">
        <f t="shared" si="2"/>
        <v>999</v>
      </c>
      <c r="F70" s="169">
        <v>0.99712540424002871</v>
      </c>
      <c r="G70" s="166">
        <f t="shared" si="6"/>
        <v>999</v>
      </c>
      <c r="H70" s="32"/>
      <c r="I70" s="35"/>
    </row>
    <row r="71" spans="1:9" s="12" customFormat="1" ht="22.2" customHeight="1">
      <c r="A71" s="1"/>
      <c r="B71" s="230"/>
      <c r="C71" s="163" t="s">
        <v>294</v>
      </c>
      <c r="D71" s="175" t="s">
        <v>295</v>
      </c>
      <c r="E71" s="165">
        <f t="shared" si="2"/>
        <v>799</v>
      </c>
      <c r="F71" s="165">
        <v>0.79750069868646944</v>
      </c>
      <c r="G71" s="166">
        <f t="shared" si="6"/>
        <v>799</v>
      </c>
      <c r="H71" s="32"/>
      <c r="I71" s="35"/>
    </row>
    <row r="72" spans="1:9" s="12" customFormat="1" ht="22.2" customHeight="1">
      <c r="A72" s="1"/>
      <c r="B72" s="230"/>
      <c r="C72" s="167" t="s">
        <v>296</v>
      </c>
      <c r="D72" s="174" t="s">
        <v>297</v>
      </c>
      <c r="E72" s="169">
        <f t="shared" si="2"/>
        <v>749</v>
      </c>
      <c r="F72" s="169">
        <v>0.74759452229807966</v>
      </c>
      <c r="G72" s="166">
        <f t="shared" si="6"/>
        <v>749</v>
      </c>
      <c r="H72" s="32"/>
      <c r="I72" s="35"/>
    </row>
    <row r="73" spans="1:9" s="12" customFormat="1" ht="22.2" customHeight="1">
      <c r="A73" s="1"/>
      <c r="B73" s="232"/>
      <c r="C73" s="163" t="s">
        <v>298</v>
      </c>
      <c r="D73" s="175" t="s">
        <v>299</v>
      </c>
      <c r="E73" s="165">
        <f t="shared" si="2"/>
        <v>479</v>
      </c>
      <c r="F73" s="165">
        <v>0.47810116980077455</v>
      </c>
      <c r="G73" s="166">
        <f t="shared" si="6"/>
        <v>479</v>
      </c>
      <c r="H73" s="32"/>
      <c r="I73" s="35"/>
    </row>
    <row r="74" spans="1:9" s="12" customFormat="1" ht="22.2" customHeight="1">
      <c r="A74" s="1"/>
      <c r="B74" s="232"/>
      <c r="C74" s="167" t="s">
        <v>300</v>
      </c>
      <c r="D74" s="174" t="s">
        <v>301</v>
      </c>
      <c r="E74" s="169">
        <f t="shared" si="2"/>
        <v>479</v>
      </c>
      <c r="F74" s="169">
        <v>0.47810116980077455</v>
      </c>
      <c r="G74" s="166">
        <f t="shared" si="6"/>
        <v>479</v>
      </c>
      <c r="H74" s="32"/>
      <c r="I74" s="35"/>
    </row>
    <row r="75" spans="1:9" s="12" customFormat="1" ht="22.2" customHeight="1">
      <c r="A75" s="1"/>
      <c r="B75" s="230"/>
      <c r="C75" s="163" t="s">
        <v>302</v>
      </c>
      <c r="D75" s="175" t="s">
        <v>303</v>
      </c>
      <c r="E75" s="165">
        <f t="shared" si="2"/>
        <v>209</v>
      </c>
      <c r="F75" s="165">
        <v>0.20860781730346947</v>
      </c>
      <c r="G75" s="166">
        <f t="shared" si="6"/>
        <v>209</v>
      </c>
      <c r="H75" s="32"/>
      <c r="I75" s="35"/>
    </row>
    <row r="76" spans="1:9" s="12" customFormat="1" ht="22.2" customHeight="1">
      <c r="A76" s="2"/>
      <c r="B76" s="230"/>
      <c r="C76" s="167" t="s">
        <v>304</v>
      </c>
      <c r="D76" s="174" t="s">
        <v>305</v>
      </c>
      <c r="E76" s="169">
        <f t="shared" si="2"/>
        <v>209</v>
      </c>
      <c r="F76" s="169">
        <v>0.20860781730346947</v>
      </c>
      <c r="G76" s="166">
        <f t="shared" si="6"/>
        <v>209</v>
      </c>
      <c r="H76" s="32"/>
      <c r="I76" s="35"/>
    </row>
    <row r="77" spans="1:9" s="12" customFormat="1" ht="22.2" customHeight="1">
      <c r="A77" s="1"/>
      <c r="B77" s="230"/>
      <c r="C77" s="163" t="s">
        <v>306</v>
      </c>
      <c r="D77" s="175" t="s">
        <v>307</v>
      </c>
      <c r="E77" s="165">
        <f t="shared" si="2"/>
        <v>209</v>
      </c>
      <c r="F77" s="165">
        <v>0.20860781730346947</v>
      </c>
      <c r="G77" s="166">
        <f t="shared" si="6"/>
        <v>209</v>
      </c>
      <c r="H77" s="32"/>
      <c r="I77" s="35"/>
    </row>
    <row r="78" spans="1:9" s="12" customFormat="1" ht="22.2" customHeight="1">
      <c r="A78" s="1"/>
      <c r="B78" s="230"/>
      <c r="C78" s="167" t="s">
        <v>308</v>
      </c>
      <c r="D78" s="174" t="s">
        <v>309</v>
      </c>
      <c r="E78" s="169">
        <f t="shared" si="2"/>
        <v>209</v>
      </c>
      <c r="F78" s="169">
        <v>0.20860781730346947</v>
      </c>
      <c r="G78" s="166">
        <f t="shared" si="6"/>
        <v>209</v>
      </c>
      <c r="H78" s="32"/>
      <c r="I78" s="35"/>
    </row>
    <row r="79" spans="1:9" s="12" customFormat="1" ht="22.2" customHeight="1">
      <c r="A79" s="1"/>
      <c r="B79" s="231"/>
      <c r="C79" s="163" t="s">
        <v>326</v>
      </c>
      <c r="D79" s="175" t="s">
        <v>327</v>
      </c>
      <c r="E79" s="165">
        <f t="shared" si="2"/>
        <v>899</v>
      </c>
      <c r="F79" s="165">
        <v>0.89731305146324913</v>
      </c>
      <c r="G79" s="166">
        <f t="shared" si="6"/>
        <v>899</v>
      </c>
      <c r="H79" s="32"/>
      <c r="I79" s="35"/>
    </row>
    <row r="80" spans="1:9" s="12" customFormat="1" ht="22.2" customHeight="1">
      <c r="A80" s="1"/>
      <c r="B80" s="231"/>
      <c r="C80" s="167" t="s">
        <v>328</v>
      </c>
      <c r="D80" s="174" t="s">
        <v>329</v>
      </c>
      <c r="E80" s="169">
        <f>F80*I$1</f>
        <v>929</v>
      </c>
      <c r="F80" s="169">
        <v>0.92725675729628299</v>
      </c>
      <c r="G80" s="166">
        <f t="shared" si="6"/>
        <v>929</v>
      </c>
      <c r="H80" s="32"/>
      <c r="I80" s="35"/>
    </row>
    <row r="81" spans="1:9" s="12" customFormat="1" ht="22.2" customHeight="1">
      <c r="A81" s="1"/>
      <c r="B81" s="230"/>
      <c r="C81" s="163" t="s">
        <v>330</v>
      </c>
      <c r="D81" s="175" t="s">
        <v>331</v>
      </c>
      <c r="E81" s="165">
        <f>F81*I$1</f>
        <v>3799</v>
      </c>
      <c r="F81" s="165">
        <v>3.791871281989859</v>
      </c>
      <c r="G81" s="166">
        <f t="shared" si="6"/>
        <v>3799</v>
      </c>
      <c r="H81" s="32"/>
      <c r="I81" s="35"/>
    </row>
    <row r="82" spans="1:9" s="12" customFormat="1" ht="22.2" customHeight="1">
      <c r="A82" s="2"/>
      <c r="B82" s="230"/>
      <c r="C82" s="167" t="s">
        <v>332</v>
      </c>
      <c r="D82" s="174" t="s">
        <v>333</v>
      </c>
      <c r="E82" s="169">
        <f>F82*I$1</f>
        <v>3799</v>
      </c>
      <c r="F82" s="169">
        <v>3.791871281989859</v>
      </c>
      <c r="G82" s="166">
        <f t="shared" si="6"/>
        <v>3799</v>
      </c>
      <c r="H82" s="32"/>
      <c r="I82" s="35"/>
    </row>
    <row r="83" spans="1:9" s="2" customFormat="1" ht="22.2" customHeight="1">
      <c r="A83" s="1"/>
      <c r="B83" s="230"/>
      <c r="C83" s="163" t="s">
        <v>201</v>
      </c>
      <c r="D83" s="164" t="s">
        <v>202</v>
      </c>
      <c r="E83" s="165">
        <f t="shared" ref="E83:E88" si="7">F83*I$1</f>
        <v>495.00000376200001</v>
      </c>
      <c r="F83" s="165">
        <v>0.49407115000000001</v>
      </c>
      <c r="G83" s="166">
        <f t="shared" ref="G83:G88" si="8">+E83*(1-G$2)</f>
        <v>495.00000376200001</v>
      </c>
      <c r="H83" s="32"/>
      <c r="I83" s="35"/>
    </row>
    <row r="84" spans="1:9" s="2" customFormat="1" ht="22.2" customHeight="1">
      <c r="A84" s="1"/>
      <c r="B84" s="230"/>
      <c r="C84" s="167" t="s">
        <v>203</v>
      </c>
      <c r="D84" s="168" t="s">
        <v>204</v>
      </c>
      <c r="E84" s="169">
        <f t="shared" si="7"/>
        <v>495.00000376200001</v>
      </c>
      <c r="F84" s="169">
        <v>0.49407115000000001</v>
      </c>
      <c r="G84" s="166">
        <f t="shared" si="8"/>
        <v>495.00000376200001</v>
      </c>
      <c r="H84" s="32"/>
      <c r="I84" s="35"/>
    </row>
    <row r="85" spans="1:9" s="2" customFormat="1" ht="22.2" customHeight="1">
      <c r="A85" s="1"/>
      <c r="B85" s="230"/>
      <c r="C85" s="163" t="s">
        <v>205</v>
      </c>
      <c r="D85" s="164" t="s">
        <v>206</v>
      </c>
      <c r="E85" s="165">
        <f t="shared" si="7"/>
        <v>495.00000376200001</v>
      </c>
      <c r="F85" s="165">
        <v>0.49407115000000001</v>
      </c>
      <c r="G85" s="166">
        <f t="shared" si="8"/>
        <v>495.00000376200001</v>
      </c>
      <c r="H85" s="32"/>
      <c r="I85" s="35"/>
    </row>
    <row r="86" spans="1:9" s="2" customFormat="1" ht="22.2" customHeight="1">
      <c r="A86" s="1"/>
      <c r="B86" s="230"/>
      <c r="C86" s="167" t="s">
        <v>207</v>
      </c>
      <c r="D86" s="168" t="s">
        <v>208</v>
      </c>
      <c r="E86" s="169">
        <f t="shared" si="7"/>
        <v>495.00000376200001</v>
      </c>
      <c r="F86" s="169">
        <v>0.49407115000000001</v>
      </c>
      <c r="G86" s="166">
        <f t="shared" si="8"/>
        <v>495.00000376200001</v>
      </c>
      <c r="H86" s="32"/>
      <c r="I86" s="35"/>
    </row>
    <row r="87" spans="1:9" s="2" customFormat="1" ht="22.2" customHeight="1">
      <c r="A87" s="1"/>
      <c r="B87" s="230"/>
      <c r="C87" s="163" t="s">
        <v>209</v>
      </c>
      <c r="D87" s="164" t="s">
        <v>210</v>
      </c>
      <c r="E87" s="165">
        <f t="shared" si="7"/>
        <v>495.00000376200001</v>
      </c>
      <c r="F87" s="165">
        <v>0.49407115000000001</v>
      </c>
      <c r="G87" s="166">
        <f t="shared" si="8"/>
        <v>495.00000376200001</v>
      </c>
      <c r="H87" s="32"/>
      <c r="I87" s="35"/>
    </row>
    <row r="88" spans="1:9" s="2" customFormat="1" ht="22.2" customHeight="1">
      <c r="A88" s="1"/>
      <c r="B88" s="230"/>
      <c r="C88" s="167" t="s">
        <v>211</v>
      </c>
      <c r="D88" s="168" t="s">
        <v>208</v>
      </c>
      <c r="E88" s="169">
        <f t="shared" si="7"/>
        <v>495.00000376200001</v>
      </c>
      <c r="F88" s="169">
        <v>0.49407115000000001</v>
      </c>
      <c r="G88" s="166">
        <f t="shared" si="8"/>
        <v>495.00000376200001</v>
      </c>
      <c r="H88" s="32"/>
      <c r="I88" s="35"/>
    </row>
    <row r="89" spans="1:9" ht="36.75" customHeight="1">
      <c r="B89" s="221" t="s">
        <v>450</v>
      </c>
      <c r="C89" s="221"/>
      <c r="D89" s="221"/>
      <c r="E89" s="221"/>
      <c r="F89" s="41"/>
      <c r="G89" s="41"/>
    </row>
    <row r="91" spans="1:9" ht="9" customHeight="1">
      <c r="B91" s="38"/>
      <c r="C91" s="38"/>
      <c r="D91" s="38"/>
      <c r="E91" s="38"/>
      <c r="F91" s="38"/>
      <c r="G91" s="38"/>
    </row>
    <row r="93" spans="1:9">
      <c r="A93" s="2"/>
    </row>
  </sheetData>
  <mergeCells count="21">
    <mergeCell ref="B89:E89"/>
    <mergeCell ref="B41:B44"/>
    <mergeCell ref="B79:B80"/>
    <mergeCell ref="B83:B88"/>
    <mergeCell ref="B29:B30"/>
    <mergeCell ref="B58:B62"/>
    <mergeCell ref="B63:B70"/>
    <mergeCell ref="B81:B82"/>
    <mergeCell ref="B73:B74"/>
    <mergeCell ref="B33:B36"/>
    <mergeCell ref="C1:D1"/>
    <mergeCell ref="B2:E3"/>
    <mergeCell ref="B75:B76"/>
    <mergeCell ref="B77:B78"/>
    <mergeCell ref="B37:B40"/>
    <mergeCell ref="B71:B72"/>
    <mergeCell ref="B19:B28"/>
    <mergeCell ref="B45:B50"/>
    <mergeCell ref="B51:B52"/>
    <mergeCell ref="B53:B54"/>
    <mergeCell ref="B55:B57"/>
  </mergeCells>
  <printOptions horizontalCentered="1" verticalCentered="1"/>
  <pageMargins left="0" right="0" top="0" bottom="0" header="0" footer="0"/>
  <pageSetup paperSize="9" orientation="portrait" r:id="rId1"/>
  <headerFooter alignWithMargins="0"/>
  <rowBreaks count="1" manualBreakCount="1">
    <brk id="57" min="1" max="6" man="1"/>
  </rowBreaks>
  <colBreaks count="1" manualBreakCount="1">
    <brk id="8" max="8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A800-E27D-4C92-A8BB-2015E402C8A5}">
  <sheetPr>
    <tabColor theme="3" tint="-0.249977111117893"/>
  </sheetPr>
  <dimension ref="A1:J144"/>
  <sheetViews>
    <sheetView showGridLines="0" showWhiteSpace="0" zoomScale="160" zoomScaleNormal="160" zoomScaleSheetLayoutView="80" zoomScalePageLayoutView="150" workbookViewId="0">
      <selection activeCell="H3" sqref="H3"/>
    </sheetView>
  </sheetViews>
  <sheetFormatPr baseColWidth="10" defaultColWidth="8" defaultRowHeight="15.6"/>
  <cols>
    <col min="1" max="1" width="1.44140625" style="1" customWidth="1"/>
    <col min="2" max="2" width="15.6640625" style="6" customWidth="1"/>
    <col min="3" max="3" width="15.109375" style="13" customWidth="1"/>
    <col min="4" max="4" width="31.33203125" style="10" customWidth="1"/>
    <col min="5" max="5" width="0.109375" style="6" hidden="1" customWidth="1"/>
    <col min="6" max="6" width="15.109375" style="11" customWidth="1"/>
    <col min="7" max="7" width="9.109375" style="11" hidden="1" customWidth="1"/>
    <col min="8" max="8" width="15.44140625" style="6" customWidth="1"/>
    <col min="9" max="9" width="9" style="6" customWidth="1"/>
    <col min="10" max="10" width="2.44140625" style="6" customWidth="1"/>
    <col min="11" max="198" width="10.33203125" style="6" customWidth="1"/>
    <col min="199" max="250" width="8" style="6"/>
    <col min="251" max="251" width="1.44140625" style="6" customWidth="1"/>
    <col min="252" max="252" width="22.33203125" style="6" customWidth="1"/>
    <col min="253" max="253" width="21.6640625" style="6" customWidth="1"/>
    <col min="254" max="254" width="53.6640625" style="6" customWidth="1"/>
    <col min="255" max="255" width="0" style="6" hidden="1" customWidth="1"/>
    <col min="256" max="256" width="13.44140625" style="6" customWidth="1"/>
    <col min="257" max="454" width="10.33203125" style="6" customWidth="1"/>
    <col min="455" max="506" width="8" style="6"/>
    <col min="507" max="507" width="1.44140625" style="6" customWidth="1"/>
    <col min="508" max="508" width="22.33203125" style="6" customWidth="1"/>
    <col min="509" max="509" width="21.6640625" style="6" customWidth="1"/>
    <col min="510" max="510" width="53.6640625" style="6" customWidth="1"/>
    <col min="511" max="511" width="0" style="6" hidden="1" customWidth="1"/>
    <col min="512" max="512" width="13.44140625" style="6" customWidth="1"/>
    <col min="513" max="710" width="10.33203125" style="6" customWidth="1"/>
    <col min="711" max="762" width="8" style="6"/>
    <col min="763" max="763" width="1.44140625" style="6" customWidth="1"/>
    <col min="764" max="764" width="22.33203125" style="6" customWidth="1"/>
    <col min="765" max="765" width="21.6640625" style="6" customWidth="1"/>
    <col min="766" max="766" width="53.6640625" style="6" customWidth="1"/>
    <col min="767" max="767" width="0" style="6" hidden="1" customWidth="1"/>
    <col min="768" max="768" width="13.44140625" style="6" customWidth="1"/>
    <col min="769" max="966" width="10.33203125" style="6" customWidth="1"/>
    <col min="967" max="1018" width="8" style="6"/>
    <col min="1019" max="1019" width="1.44140625" style="6" customWidth="1"/>
    <col min="1020" max="1020" width="22.33203125" style="6" customWidth="1"/>
    <col min="1021" max="1021" width="21.6640625" style="6" customWidth="1"/>
    <col min="1022" max="1022" width="53.6640625" style="6" customWidth="1"/>
    <col min="1023" max="1023" width="0" style="6" hidden="1" customWidth="1"/>
    <col min="1024" max="1024" width="13.44140625" style="6" customWidth="1"/>
    <col min="1025" max="1222" width="10.33203125" style="6" customWidth="1"/>
    <col min="1223" max="1274" width="8" style="6"/>
    <col min="1275" max="1275" width="1.44140625" style="6" customWidth="1"/>
    <col min="1276" max="1276" width="22.33203125" style="6" customWidth="1"/>
    <col min="1277" max="1277" width="21.6640625" style="6" customWidth="1"/>
    <col min="1278" max="1278" width="53.6640625" style="6" customWidth="1"/>
    <col min="1279" max="1279" width="0" style="6" hidden="1" customWidth="1"/>
    <col min="1280" max="1280" width="13.44140625" style="6" customWidth="1"/>
    <col min="1281" max="1478" width="10.33203125" style="6" customWidth="1"/>
    <col min="1479" max="1530" width="8" style="6"/>
    <col min="1531" max="1531" width="1.44140625" style="6" customWidth="1"/>
    <col min="1532" max="1532" width="22.33203125" style="6" customWidth="1"/>
    <col min="1533" max="1533" width="21.6640625" style="6" customWidth="1"/>
    <col min="1534" max="1534" width="53.6640625" style="6" customWidth="1"/>
    <col min="1535" max="1535" width="0" style="6" hidden="1" customWidth="1"/>
    <col min="1536" max="1536" width="13.44140625" style="6" customWidth="1"/>
    <col min="1537" max="1734" width="10.33203125" style="6" customWidth="1"/>
    <col min="1735" max="1786" width="8" style="6"/>
    <col min="1787" max="1787" width="1.44140625" style="6" customWidth="1"/>
    <col min="1788" max="1788" width="22.33203125" style="6" customWidth="1"/>
    <col min="1789" max="1789" width="21.6640625" style="6" customWidth="1"/>
    <col min="1790" max="1790" width="53.6640625" style="6" customWidth="1"/>
    <col min="1791" max="1791" width="0" style="6" hidden="1" customWidth="1"/>
    <col min="1792" max="1792" width="13.44140625" style="6" customWidth="1"/>
    <col min="1793" max="1990" width="10.33203125" style="6" customWidth="1"/>
    <col min="1991" max="2042" width="8" style="6"/>
    <col min="2043" max="2043" width="1.44140625" style="6" customWidth="1"/>
    <col min="2044" max="2044" width="22.33203125" style="6" customWidth="1"/>
    <col min="2045" max="2045" width="21.6640625" style="6" customWidth="1"/>
    <col min="2046" max="2046" width="53.6640625" style="6" customWidth="1"/>
    <col min="2047" max="2047" width="0" style="6" hidden="1" customWidth="1"/>
    <col min="2048" max="2048" width="13.44140625" style="6" customWidth="1"/>
    <col min="2049" max="2246" width="10.33203125" style="6" customWidth="1"/>
    <col min="2247" max="2298" width="8" style="6"/>
    <col min="2299" max="2299" width="1.44140625" style="6" customWidth="1"/>
    <col min="2300" max="2300" width="22.33203125" style="6" customWidth="1"/>
    <col min="2301" max="2301" width="21.6640625" style="6" customWidth="1"/>
    <col min="2302" max="2302" width="53.6640625" style="6" customWidth="1"/>
    <col min="2303" max="2303" width="0" style="6" hidden="1" customWidth="1"/>
    <col min="2304" max="2304" width="13.44140625" style="6" customWidth="1"/>
    <col min="2305" max="2502" width="10.33203125" style="6" customWidth="1"/>
    <col min="2503" max="2554" width="8" style="6"/>
    <col min="2555" max="2555" width="1.44140625" style="6" customWidth="1"/>
    <col min="2556" max="2556" width="22.33203125" style="6" customWidth="1"/>
    <col min="2557" max="2557" width="21.6640625" style="6" customWidth="1"/>
    <col min="2558" max="2558" width="53.6640625" style="6" customWidth="1"/>
    <col min="2559" max="2559" width="0" style="6" hidden="1" customWidth="1"/>
    <col min="2560" max="2560" width="13.44140625" style="6" customWidth="1"/>
    <col min="2561" max="2758" width="10.33203125" style="6" customWidth="1"/>
    <col min="2759" max="2810" width="8" style="6"/>
    <col min="2811" max="2811" width="1.44140625" style="6" customWidth="1"/>
    <col min="2812" max="2812" width="22.33203125" style="6" customWidth="1"/>
    <col min="2813" max="2813" width="21.6640625" style="6" customWidth="1"/>
    <col min="2814" max="2814" width="53.6640625" style="6" customWidth="1"/>
    <col min="2815" max="2815" width="0" style="6" hidden="1" customWidth="1"/>
    <col min="2816" max="2816" width="13.44140625" style="6" customWidth="1"/>
    <col min="2817" max="3014" width="10.33203125" style="6" customWidth="1"/>
    <col min="3015" max="3066" width="8" style="6"/>
    <col min="3067" max="3067" width="1.44140625" style="6" customWidth="1"/>
    <col min="3068" max="3068" width="22.33203125" style="6" customWidth="1"/>
    <col min="3069" max="3069" width="21.6640625" style="6" customWidth="1"/>
    <col min="3070" max="3070" width="53.6640625" style="6" customWidth="1"/>
    <col min="3071" max="3071" width="0" style="6" hidden="1" customWidth="1"/>
    <col min="3072" max="3072" width="13.44140625" style="6" customWidth="1"/>
    <col min="3073" max="3270" width="10.33203125" style="6" customWidth="1"/>
    <col min="3271" max="3322" width="8" style="6"/>
    <col min="3323" max="3323" width="1.44140625" style="6" customWidth="1"/>
    <col min="3324" max="3324" width="22.33203125" style="6" customWidth="1"/>
    <col min="3325" max="3325" width="21.6640625" style="6" customWidth="1"/>
    <col min="3326" max="3326" width="53.6640625" style="6" customWidth="1"/>
    <col min="3327" max="3327" width="0" style="6" hidden="1" customWidth="1"/>
    <col min="3328" max="3328" width="13.44140625" style="6" customWidth="1"/>
    <col min="3329" max="3526" width="10.33203125" style="6" customWidth="1"/>
    <col min="3527" max="3578" width="8" style="6"/>
    <col min="3579" max="3579" width="1.44140625" style="6" customWidth="1"/>
    <col min="3580" max="3580" width="22.33203125" style="6" customWidth="1"/>
    <col min="3581" max="3581" width="21.6640625" style="6" customWidth="1"/>
    <col min="3582" max="3582" width="53.6640625" style="6" customWidth="1"/>
    <col min="3583" max="3583" width="0" style="6" hidden="1" customWidth="1"/>
    <col min="3584" max="3584" width="13.44140625" style="6" customWidth="1"/>
    <col min="3585" max="3782" width="10.33203125" style="6" customWidth="1"/>
    <col min="3783" max="3834" width="8" style="6"/>
    <col min="3835" max="3835" width="1.44140625" style="6" customWidth="1"/>
    <col min="3836" max="3836" width="22.33203125" style="6" customWidth="1"/>
    <col min="3837" max="3837" width="21.6640625" style="6" customWidth="1"/>
    <col min="3838" max="3838" width="53.6640625" style="6" customWidth="1"/>
    <col min="3839" max="3839" width="0" style="6" hidden="1" customWidth="1"/>
    <col min="3840" max="3840" width="13.44140625" style="6" customWidth="1"/>
    <col min="3841" max="4038" width="10.33203125" style="6" customWidth="1"/>
    <col min="4039" max="4090" width="8" style="6"/>
    <col min="4091" max="4091" width="1.44140625" style="6" customWidth="1"/>
    <col min="4092" max="4092" width="22.33203125" style="6" customWidth="1"/>
    <col min="4093" max="4093" width="21.6640625" style="6" customWidth="1"/>
    <col min="4094" max="4094" width="53.6640625" style="6" customWidth="1"/>
    <col min="4095" max="4095" width="0" style="6" hidden="1" customWidth="1"/>
    <col min="4096" max="4096" width="13.44140625" style="6" customWidth="1"/>
    <col min="4097" max="4294" width="10.33203125" style="6" customWidth="1"/>
    <col min="4295" max="4346" width="8" style="6"/>
    <col min="4347" max="4347" width="1.44140625" style="6" customWidth="1"/>
    <col min="4348" max="4348" width="22.33203125" style="6" customWidth="1"/>
    <col min="4349" max="4349" width="21.6640625" style="6" customWidth="1"/>
    <col min="4350" max="4350" width="53.6640625" style="6" customWidth="1"/>
    <col min="4351" max="4351" width="0" style="6" hidden="1" customWidth="1"/>
    <col min="4352" max="4352" width="13.44140625" style="6" customWidth="1"/>
    <col min="4353" max="4550" width="10.33203125" style="6" customWidth="1"/>
    <col min="4551" max="4602" width="8" style="6"/>
    <col min="4603" max="4603" width="1.44140625" style="6" customWidth="1"/>
    <col min="4604" max="4604" width="22.33203125" style="6" customWidth="1"/>
    <col min="4605" max="4605" width="21.6640625" style="6" customWidth="1"/>
    <col min="4606" max="4606" width="53.6640625" style="6" customWidth="1"/>
    <col min="4607" max="4607" width="0" style="6" hidden="1" customWidth="1"/>
    <col min="4608" max="4608" width="13.44140625" style="6" customWidth="1"/>
    <col min="4609" max="4806" width="10.33203125" style="6" customWidth="1"/>
    <col min="4807" max="4858" width="8" style="6"/>
    <col min="4859" max="4859" width="1.44140625" style="6" customWidth="1"/>
    <col min="4860" max="4860" width="22.33203125" style="6" customWidth="1"/>
    <col min="4861" max="4861" width="21.6640625" style="6" customWidth="1"/>
    <col min="4862" max="4862" width="53.6640625" style="6" customWidth="1"/>
    <col min="4863" max="4863" width="0" style="6" hidden="1" customWidth="1"/>
    <col min="4864" max="4864" width="13.44140625" style="6" customWidth="1"/>
    <col min="4865" max="5062" width="10.33203125" style="6" customWidth="1"/>
    <col min="5063" max="5114" width="8" style="6"/>
    <col min="5115" max="5115" width="1.44140625" style="6" customWidth="1"/>
    <col min="5116" max="5116" width="22.33203125" style="6" customWidth="1"/>
    <col min="5117" max="5117" width="21.6640625" style="6" customWidth="1"/>
    <col min="5118" max="5118" width="53.6640625" style="6" customWidth="1"/>
    <col min="5119" max="5119" width="0" style="6" hidden="1" customWidth="1"/>
    <col min="5120" max="5120" width="13.44140625" style="6" customWidth="1"/>
    <col min="5121" max="5318" width="10.33203125" style="6" customWidth="1"/>
    <col min="5319" max="5370" width="8" style="6"/>
    <col min="5371" max="5371" width="1.44140625" style="6" customWidth="1"/>
    <col min="5372" max="5372" width="22.33203125" style="6" customWidth="1"/>
    <col min="5373" max="5373" width="21.6640625" style="6" customWidth="1"/>
    <col min="5374" max="5374" width="53.6640625" style="6" customWidth="1"/>
    <col min="5375" max="5375" width="0" style="6" hidden="1" customWidth="1"/>
    <col min="5376" max="5376" width="13.44140625" style="6" customWidth="1"/>
    <col min="5377" max="5574" width="10.33203125" style="6" customWidth="1"/>
    <col min="5575" max="5626" width="8" style="6"/>
    <col min="5627" max="5627" width="1.44140625" style="6" customWidth="1"/>
    <col min="5628" max="5628" width="22.33203125" style="6" customWidth="1"/>
    <col min="5629" max="5629" width="21.6640625" style="6" customWidth="1"/>
    <col min="5630" max="5630" width="53.6640625" style="6" customWidth="1"/>
    <col min="5631" max="5631" width="0" style="6" hidden="1" customWidth="1"/>
    <col min="5632" max="5632" width="13.44140625" style="6" customWidth="1"/>
    <col min="5633" max="5830" width="10.33203125" style="6" customWidth="1"/>
    <col min="5831" max="5882" width="8" style="6"/>
    <col min="5883" max="5883" width="1.44140625" style="6" customWidth="1"/>
    <col min="5884" max="5884" width="22.33203125" style="6" customWidth="1"/>
    <col min="5885" max="5885" width="21.6640625" style="6" customWidth="1"/>
    <col min="5886" max="5886" width="53.6640625" style="6" customWidth="1"/>
    <col min="5887" max="5887" width="0" style="6" hidden="1" customWidth="1"/>
    <col min="5888" max="5888" width="13.44140625" style="6" customWidth="1"/>
    <col min="5889" max="6086" width="10.33203125" style="6" customWidth="1"/>
    <col min="6087" max="6138" width="8" style="6"/>
    <col min="6139" max="6139" width="1.44140625" style="6" customWidth="1"/>
    <col min="6140" max="6140" width="22.33203125" style="6" customWidth="1"/>
    <col min="6141" max="6141" width="21.6640625" style="6" customWidth="1"/>
    <col min="6142" max="6142" width="53.6640625" style="6" customWidth="1"/>
    <col min="6143" max="6143" width="0" style="6" hidden="1" customWidth="1"/>
    <col min="6144" max="6144" width="13.44140625" style="6" customWidth="1"/>
    <col min="6145" max="6342" width="10.33203125" style="6" customWidth="1"/>
    <col min="6343" max="6394" width="8" style="6"/>
    <col min="6395" max="6395" width="1.44140625" style="6" customWidth="1"/>
    <col min="6396" max="6396" width="22.33203125" style="6" customWidth="1"/>
    <col min="6397" max="6397" width="21.6640625" style="6" customWidth="1"/>
    <col min="6398" max="6398" width="53.6640625" style="6" customWidth="1"/>
    <col min="6399" max="6399" width="0" style="6" hidden="1" customWidth="1"/>
    <col min="6400" max="6400" width="13.44140625" style="6" customWidth="1"/>
    <col min="6401" max="6598" width="10.33203125" style="6" customWidth="1"/>
    <col min="6599" max="6650" width="8" style="6"/>
    <col min="6651" max="6651" width="1.44140625" style="6" customWidth="1"/>
    <col min="6652" max="6652" width="22.33203125" style="6" customWidth="1"/>
    <col min="6653" max="6653" width="21.6640625" style="6" customWidth="1"/>
    <col min="6654" max="6654" width="53.6640625" style="6" customWidth="1"/>
    <col min="6655" max="6655" width="0" style="6" hidden="1" customWidth="1"/>
    <col min="6656" max="6656" width="13.44140625" style="6" customWidth="1"/>
    <col min="6657" max="6854" width="10.33203125" style="6" customWidth="1"/>
    <col min="6855" max="6906" width="8" style="6"/>
    <col min="6907" max="6907" width="1.44140625" style="6" customWidth="1"/>
    <col min="6908" max="6908" width="22.33203125" style="6" customWidth="1"/>
    <col min="6909" max="6909" width="21.6640625" style="6" customWidth="1"/>
    <col min="6910" max="6910" width="53.6640625" style="6" customWidth="1"/>
    <col min="6911" max="6911" width="0" style="6" hidden="1" customWidth="1"/>
    <col min="6912" max="6912" width="13.44140625" style="6" customWidth="1"/>
    <col min="6913" max="7110" width="10.33203125" style="6" customWidth="1"/>
    <col min="7111" max="7162" width="8" style="6"/>
    <col min="7163" max="7163" width="1.44140625" style="6" customWidth="1"/>
    <col min="7164" max="7164" width="22.33203125" style="6" customWidth="1"/>
    <col min="7165" max="7165" width="21.6640625" style="6" customWidth="1"/>
    <col min="7166" max="7166" width="53.6640625" style="6" customWidth="1"/>
    <col min="7167" max="7167" width="0" style="6" hidden="1" customWidth="1"/>
    <col min="7168" max="7168" width="13.44140625" style="6" customWidth="1"/>
    <col min="7169" max="7366" width="10.33203125" style="6" customWidth="1"/>
    <col min="7367" max="7418" width="8" style="6"/>
    <col min="7419" max="7419" width="1.44140625" style="6" customWidth="1"/>
    <col min="7420" max="7420" width="22.33203125" style="6" customWidth="1"/>
    <col min="7421" max="7421" width="21.6640625" style="6" customWidth="1"/>
    <col min="7422" max="7422" width="53.6640625" style="6" customWidth="1"/>
    <col min="7423" max="7423" width="0" style="6" hidden="1" customWidth="1"/>
    <col min="7424" max="7424" width="13.44140625" style="6" customWidth="1"/>
    <col min="7425" max="7622" width="10.33203125" style="6" customWidth="1"/>
    <col min="7623" max="7674" width="8" style="6"/>
    <col min="7675" max="7675" width="1.44140625" style="6" customWidth="1"/>
    <col min="7676" max="7676" width="22.33203125" style="6" customWidth="1"/>
    <col min="7677" max="7677" width="21.6640625" style="6" customWidth="1"/>
    <col min="7678" max="7678" width="53.6640625" style="6" customWidth="1"/>
    <col min="7679" max="7679" width="0" style="6" hidden="1" customWidth="1"/>
    <col min="7680" max="7680" width="13.44140625" style="6" customWidth="1"/>
    <col min="7681" max="7878" width="10.33203125" style="6" customWidth="1"/>
    <col min="7879" max="7930" width="8" style="6"/>
    <col min="7931" max="7931" width="1.44140625" style="6" customWidth="1"/>
    <col min="7932" max="7932" width="22.33203125" style="6" customWidth="1"/>
    <col min="7933" max="7933" width="21.6640625" style="6" customWidth="1"/>
    <col min="7934" max="7934" width="53.6640625" style="6" customWidth="1"/>
    <col min="7935" max="7935" width="0" style="6" hidden="1" customWidth="1"/>
    <col min="7936" max="7936" width="13.44140625" style="6" customWidth="1"/>
    <col min="7937" max="8134" width="10.33203125" style="6" customWidth="1"/>
    <col min="8135" max="8186" width="8" style="6"/>
    <col min="8187" max="8187" width="1.44140625" style="6" customWidth="1"/>
    <col min="8188" max="8188" width="22.33203125" style="6" customWidth="1"/>
    <col min="8189" max="8189" width="21.6640625" style="6" customWidth="1"/>
    <col min="8190" max="8190" width="53.6640625" style="6" customWidth="1"/>
    <col min="8191" max="8191" width="0" style="6" hidden="1" customWidth="1"/>
    <col min="8192" max="8192" width="13.44140625" style="6" customWidth="1"/>
    <col min="8193" max="8390" width="10.33203125" style="6" customWidth="1"/>
    <col min="8391" max="8442" width="8" style="6"/>
    <col min="8443" max="8443" width="1.44140625" style="6" customWidth="1"/>
    <col min="8444" max="8444" width="22.33203125" style="6" customWidth="1"/>
    <col min="8445" max="8445" width="21.6640625" style="6" customWidth="1"/>
    <col min="8446" max="8446" width="53.6640625" style="6" customWidth="1"/>
    <col min="8447" max="8447" width="0" style="6" hidden="1" customWidth="1"/>
    <col min="8448" max="8448" width="13.44140625" style="6" customWidth="1"/>
    <col min="8449" max="8646" width="10.33203125" style="6" customWidth="1"/>
    <col min="8647" max="8698" width="8" style="6"/>
    <col min="8699" max="8699" width="1.44140625" style="6" customWidth="1"/>
    <col min="8700" max="8700" width="22.33203125" style="6" customWidth="1"/>
    <col min="8701" max="8701" width="21.6640625" style="6" customWidth="1"/>
    <col min="8702" max="8702" width="53.6640625" style="6" customWidth="1"/>
    <col min="8703" max="8703" width="0" style="6" hidden="1" customWidth="1"/>
    <col min="8704" max="8704" width="13.44140625" style="6" customWidth="1"/>
    <col min="8705" max="8902" width="10.33203125" style="6" customWidth="1"/>
    <col min="8903" max="8954" width="8" style="6"/>
    <col min="8955" max="8955" width="1.44140625" style="6" customWidth="1"/>
    <col min="8956" max="8956" width="22.33203125" style="6" customWidth="1"/>
    <col min="8957" max="8957" width="21.6640625" style="6" customWidth="1"/>
    <col min="8958" max="8958" width="53.6640625" style="6" customWidth="1"/>
    <col min="8959" max="8959" width="0" style="6" hidden="1" customWidth="1"/>
    <col min="8960" max="8960" width="13.44140625" style="6" customWidth="1"/>
    <col min="8961" max="9158" width="10.33203125" style="6" customWidth="1"/>
    <col min="9159" max="9210" width="8" style="6"/>
    <col min="9211" max="9211" width="1.44140625" style="6" customWidth="1"/>
    <col min="9212" max="9212" width="22.33203125" style="6" customWidth="1"/>
    <col min="9213" max="9213" width="21.6640625" style="6" customWidth="1"/>
    <col min="9214" max="9214" width="53.6640625" style="6" customWidth="1"/>
    <col min="9215" max="9215" width="0" style="6" hidden="1" customWidth="1"/>
    <col min="9216" max="9216" width="13.44140625" style="6" customWidth="1"/>
    <col min="9217" max="9414" width="10.33203125" style="6" customWidth="1"/>
    <col min="9415" max="9466" width="8" style="6"/>
    <col min="9467" max="9467" width="1.44140625" style="6" customWidth="1"/>
    <col min="9468" max="9468" width="22.33203125" style="6" customWidth="1"/>
    <col min="9469" max="9469" width="21.6640625" style="6" customWidth="1"/>
    <col min="9470" max="9470" width="53.6640625" style="6" customWidth="1"/>
    <col min="9471" max="9471" width="0" style="6" hidden="1" customWidth="1"/>
    <col min="9472" max="9472" width="13.44140625" style="6" customWidth="1"/>
    <col min="9473" max="9670" width="10.33203125" style="6" customWidth="1"/>
    <col min="9671" max="9722" width="8" style="6"/>
    <col min="9723" max="9723" width="1.44140625" style="6" customWidth="1"/>
    <col min="9724" max="9724" width="22.33203125" style="6" customWidth="1"/>
    <col min="9725" max="9725" width="21.6640625" style="6" customWidth="1"/>
    <col min="9726" max="9726" width="53.6640625" style="6" customWidth="1"/>
    <col min="9727" max="9727" width="0" style="6" hidden="1" customWidth="1"/>
    <col min="9728" max="9728" width="13.44140625" style="6" customWidth="1"/>
    <col min="9729" max="9926" width="10.33203125" style="6" customWidth="1"/>
    <col min="9927" max="9978" width="8" style="6"/>
    <col min="9979" max="9979" width="1.44140625" style="6" customWidth="1"/>
    <col min="9980" max="9980" width="22.33203125" style="6" customWidth="1"/>
    <col min="9981" max="9981" width="21.6640625" style="6" customWidth="1"/>
    <col min="9982" max="9982" width="53.6640625" style="6" customWidth="1"/>
    <col min="9983" max="9983" width="0" style="6" hidden="1" customWidth="1"/>
    <col min="9984" max="9984" width="13.44140625" style="6" customWidth="1"/>
    <col min="9985" max="10182" width="10.33203125" style="6" customWidth="1"/>
    <col min="10183" max="10234" width="8" style="6"/>
    <col min="10235" max="10235" width="1.44140625" style="6" customWidth="1"/>
    <col min="10236" max="10236" width="22.33203125" style="6" customWidth="1"/>
    <col min="10237" max="10237" width="21.6640625" style="6" customWidth="1"/>
    <col min="10238" max="10238" width="53.6640625" style="6" customWidth="1"/>
    <col min="10239" max="10239" width="0" style="6" hidden="1" customWidth="1"/>
    <col min="10240" max="10240" width="13.44140625" style="6" customWidth="1"/>
    <col min="10241" max="10438" width="10.33203125" style="6" customWidth="1"/>
    <col min="10439" max="10490" width="8" style="6"/>
    <col min="10491" max="10491" width="1.44140625" style="6" customWidth="1"/>
    <col min="10492" max="10492" width="22.33203125" style="6" customWidth="1"/>
    <col min="10493" max="10493" width="21.6640625" style="6" customWidth="1"/>
    <col min="10494" max="10494" width="53.6640625" style="6" customWidth="1"/>
    <col min="10495" max="10495" width="0" style="6" hidden="1" customWidth="1"/>
    <col min="10496" max="10496" width="13.44140625" style="6" customWidth="1"/>
    <col min="10497" max="10694" width="10.33203125" style="6" customWidth="1"/>
    <col min="10695" max="10746" width="8" style="6"/>
    <col min="10747" max="10747" width="1.44140625" style="6" customWidth="1"/>
    <col min="10748" max="10748" width="22.33203125" style="6" customWidth="1"/>
    <col min="10749" max="10749" width="21.6640625" style="6" customWidth="1"/>
    <col min="10750" max="10750" width="53.6640625" style="6" customWidth="1"/>
    <col min="10751" max="10751" width="0" style="6" hidden="1" customWidth="1"/>
    <col min="10752" max="10752" width="13.44140625" style="6" customWidth="1"/>
    <col min="10753" max="10950" width="10.33203125" style="6" customWidth="1"/>
    <col min="10951" max="11002" width="8" style="6"/>
    <col min="11003" max="11003" width="1.44140625" style="6" customWidth="1"/>
    <col min="11004" max="11004" width="22.33203125" style="6" customWidth="1"/>
    <col min="11005" max="11005" width="21.6640625" style="6" customWidth="1"/>
    <col min="11006" max="11006" width="53.6640625" style="6" customWidth="1"/>
    <col min="11007" max="11007" width="0" style="6" hidden="1" customWidth="1"/>
    <col min="11008" max="11008" width="13.44140625" style="6" customWidth="1"/>
    <col min="11009" max="11206" width="10.33203125" style="6" customWidth="1"/>
    <col min="11207" max="11258" width="8" style="6"/>
    <col min="11259" max="11259" width="1.44140625" style="6" customWidth="1"/>
    <col min="11260" max="11260" width="22.33203125" style="6" customWidth="1"/>
    <col min="11261" max="11261" width="21.6640625" style="6" customWidth="1"/>
    <col min="11262" max="11262" width="53.6640625" style="6" customWidth="1"/>
    <col min="11263" max="11263" width="0" style="6" hidden="1" customWidth="1"/>
    <col min="11264" max="11264" width="13.44140625" style="6" customWidth="1"/>
    <col min="11265" max="11462" width="10.33203125" style="6" customWidth="1"/>
    <col min="11463" max="11514" width="8" style="6"/>
    <col min="11515" max="11515" width="1.44140625" style="6" customWidth="1"/>
    <col min="11516" max="11516" width="22.33203125" style="6" customWidth="1"/>
    <col min="11517" max="11517" width="21.6640625" style="6" customWidth="1"/>
    <col min="11518" max="11518" width="53.6640625" style="6" customWidth="1"/>
    <col min="11519" max="11519" width="0" style="6" hidden="1" customWidth="1"/>
    <col min="11520" max="11520" width="13.44140625" style="6" customWidth="1"/>
    <col min="11521" max="11718" width="10.33203125" style="6" customWidth="1"/>
    <col min="11719" max="11770" width="8" style="6"/>
    <col min="11771" max="11771" width="1.44140625" style="6" customWidth="1"/>
    <col min="11772" max="11772" width="22.33203125" style="6" customWidth="1"/>
    <col min="11773" max="11773" width="21.6640625" style="6" customWidth="1"/>
    <col min="11774" max="11774" width="53.6640625" style="6" customWidth="1"/>
    <col min="11775" max="11775" width="0" style="6" hidden="1" customWidth="1"/>
    <col min="11776" max="11776" width="13.44140625" style="6" customWidth="1"/>
    <col min="11777" max="11974" width="10.33203125" style="6" customWidth="1"/>
    <col min="11975" max="12026" width="8" style="6"/>
    <col min="12027" max="12027" width="1.44140625" style="6" customWidth="1"/>
    <col min="12028" max="12028" width="22.33203125" style="6" customWidth="1"/>
    <col min="12029" max="12029" width="21.6640625" style="6" customWidth="1"/>
    <col min="12030" max="12030" width="53.6640625" style="6" customWidth="1"/>
    <col min="12031" max="12031" width="0" style="6" hidden="1" customWidth="1"/>
    <col min="12032" max="12032" width="13.44140625" style="6" customWidth="1"/>
    <col min="12033" max="12230" width="10.33203125" style="6" customWidth="1"/>
    <col min="12231" max="12282" width="8" style="6"/>
    <col min="12283" max="12283" width="1.44140625" style="6" customWidth="1"/>
    <col min="12284" max="12284" width="22.33203125" style="6" customWidth="1"/>
    <col min="12285" max="12285" width="21.6640625" style="6" customWidth="1"/>
    <col min="12286" max="12286" width="53.6640625" style="6" customWidth="1"/>
    <col min="12287" max="12287" width="0" style="6" hidden="1" customWidth="1"/>
    <col min="12288" max="12288" width="13.44140625" style="6" customWidth="1"/>
    <col min="12289" max="12486" width="10.33203125" style="6" customWidth="1"/>
    <col min="12487" max="12538" width="8" style="6"/>
    <col min="12539" max="12539" width="1.44140625" style="6" customWidth="1"/>
    <col min="12540" max="12540" width="22.33203125" style="6" customWidth="1"/>
    <col min="12541" max="12541" width="21.6640625" style="6" customWidth="1"/>
    <col min="12542" max="12542" width="53.6640625" style="6" customWidth="1"/>
    <col min="12543" max="12543" width="0" style="6" hidden="1" customWidth="1"/>
    <col min="12544" max="12544" width="13.44140625" style="6" customWidth="1"/>
    <col min="12545" max="12742" width="10.33203125" style="6" customWidth="1"/>
    <col min="12743" max="12794" width="8" style="6"/>
    <col min="12795" max="12795" width="1.44140625" style="6" customWidth="1"/>
    <col min="12796" max="12796" width="22.33203125" style="6" customWidth="1"/>
    <col min="12797" max="12797" width="21.6640625" style="6" customWidth="1"/>
    <col min="12798" max="12798" width="53.6640625" style="6" customWidth="1"/>
    <col min="12799" max="12799" width="0" style="6" hidden="1" customWidth="1"/>
    <col min="12800" max="12800" width="13.44140625" style="6" customWidth="1"/>
    <col min="12801" max="12998" width="10.33203125" style="6" customWidth="1"/>
    <col min="12999" max="13050" width="8" style="6"/>
    <col min="13051" max="13051" width="1.44140625" style="6" customWidth="1"/>
    <col min="13052" max="13052" width="22.33203125" style="6" customWidth="1"/>
    <col min="13053" max="13053" width="21.6640625" style="6" customWidth="1"/>
    <col min="13054" max="13054" width="53.6640625" style="6" customWidth="1"/>
    <col min="13055" max="13055" width="0" style="6" hidden="1" customWidth="1"/>
    <col min="13056" max="13056" width="13.44140625" style="6" customWidth="1"/>
    <col min="13057" max="13254" width="10.33203125" style="6" customWidth="1"/>
    <col min="13255" max="13306" width="8" style="6"/>
    <col min="13307" max="13307" width="1.44140625" style="6" customWidth="1"/>
    <col min="13308" max="13308" width="22.33203125" style="6" customWidth="1"/>
    <col min="13309" max="13309" width="21.6640625" style="6" customWidth="1"/>
    <col min="13310" max="13310" width="53.6640625" style="6" customWidth="1"/>
    <col min="13311" max="13311" width="0" style="6" hidden="1" customWidth="1"/>
    <col min="13312" max="13312" width="13.44140625" style="6" customWidth="1"/>
    <col min="13313" max="13510" width="10.33203125" style="6" customWidth="1"/>
    <col min="13511" max="13562" width="8" style="6"/>
    <col min="13563" max="13563" width="1.44140625" style="6" customWidth="1"/>
    <col min="13564" max="13564" width="22.33203125" style="6" customWidth="1"/>
    <col min="13565" max="13565" width="21.6640625" style="6" customWidth="1"/>
    <col min="13566" max="13566" width="53.6640625" style="6" customWidth="1"/>
    <col min="13567" max="13567" width="0" style="6" hidden="1" customWidth="1"/>
    <col min="13568" max="13568" width="13.44140625" style="6" customWidth="1"/>
    <col min="13569" max="13766" width="10.33203125" style="6" customWidth="1"/>
    <col min="13767" max="13818" width="8" style="6"/>
    <col min="13819" max="13819" width="1.44140625" style="6" customWidth="1"/>
    <col min="13820" max="13820" width="22.33203125" style="6" customWidth="1"/>
    <col min="13821" max="13821" width="21.6640625" style="6" customWidth="1"/>
    <col min="13822" max="13822" width="53.6640625" style="6" customWidth="1"/>
    <col min="13823" max="13823" width="0" style="6" hidden="1" customWidth="1"/>
    <col min="13824" max="13824" width="13.44140625" style="6" customWidth="1"/>
    <col min="13825" max="14022" width="10.33203125" style="6" customWidth="1"/>
    <col min="14023" max="14074" width="8" style="6"/>
    <col min="14075" max="14075" width="1.44140625" style="6" customWidth="1"/>
    <col min="14076" max="14076" width="22.33203125" style="6" customWidth="1"/>
    <col min="14077" max="14077" width="21.6640625" style="6" customWidth="1"/>
    <col min="14078" max="14078" width="53.6640625" style="6" customWidth="1"/>
    <col min="14079" max="14079" width="0" style="6" hidden="1" customWidth="1"/>
    <col min="14080" max="14080" width="13.44140625" style="6" customWidth="1"/>
    <col min="14081" max="14278" width="10.33203125" style="6" customWidth="1"/>
    <col min="14279" max="14330" width="8" style="6"/>
    <col min="14331" max="14331" width="1.44140625" style="6" customWidth="1"/>
    <col min="14332" max="14332" width="22.33203125" style="6" customWidth="1"/>
    <col min="14333" max="14333" width="21.6640625" style="6" customWidth="1"/>
    <col min="14334" max="14334" width="53.6640625" style="6" customWidth="1"/>
    <col min="14335" max="14335" width="0" style="6" hidden="1" customWidth="1"/>
    <col min="14336" max="14336" width="13.44140625" style="6" customWidth="1"/>
    <col min="14337" max="14534" width="10.33203125" style="6" customWidth="1"/>
    <col min="14535" max="14586" width="8" style="6"/>
    <col min="14587" max="14587" width="1.44140625" style="6" customWidth="1"/>
    <col min="14588" max="14588" width="22.33203125" style="6" customWidth="1"/>
    <col min="14589" max="14589" width="21.6640625" style="6" customWidth="1"/>
    <col min="14590" max="14590" width="53.6640625" style="6" customWidth="1"/>
    <col min="14591" max="14591" width="0" style="6" hidden="1" customWidth="1"/>
    <col min="14592" max="14592" width="13.44140625" style="6" customWidth="1"/>
    <col min="14593" max="14790" width="10.33203125" style="6" customWidth="1"/>
    <col min="14791" max="14842" width="8" style="6"/>
    <col min="14843" max="14843" width="1.44140625" style="6" customWidth="1"/>
    <col min="14844" max="14844" width="22.33203125" style="6" customWidth="1"/>
    <col min="14845" max="14845" width="21.6640625" style="6" customWidth="1"/>
    <col min="14846" max="14846" width="53.6640625" style="6" customWidth="1"/>
    <col min="14847" max="14847" width="0" style="6" hidden="1" customWidth="1"/>
    <col min="14848" max="14848" width="13.44140625" style="6" customWidth="1"/>
    <col min="14849" max="15046" width="10.33203125" style="6" customWidth="1"/>
    <col min="15047" max="15098" width="8" style="6"/>
    <col min="15099" max="15099" width="1.44140625" style="6" customWidth="1"/>
    <col min="15100" max="15100" width="22.33203125" style="6" customWidth="1"/>
    <col min="15101" max="15101" width="21.6640625" style="6" customWidth="1"/>
    <col min="15102" max="15102" width="53.6640625" style="6" customWidth="1"/>
    <col min="15103" max="15103" width="0" style="6" hidden="1" customWidth="1"/>
    <col min="15104" max="15104" width="13.44140625" style="6" customWidth="1"/>
    <col min="15105" max="15302" width="10.33203125" style="6" customWidth="1"/>
    <col min="15303" max="15354" width="8" style="6"/>
    <col min="15355" max="15355" width="1.44140625" style="6" customWidth="1"/>
    <col min="15356" max="15356" width="22.33203125" style="6" customWidth="1"/>
    <col min="15357" max="15357" width="21.6640625" style="6" customWidth="1"/>
    <col min="15358" max="15358" width="53.6640625" style="6" customWidth="1"/>
    <col min="15359" max="15359" width="0" style="6" hidden="1" customWidth="1"/>
    <col min="15360" max="15360" width="13.44140625" style="6" customWidth="1"/>
    <col min="15361" max="15558" width="10.33203125" style="6" customWidth="1"/>
    <col min="15559" max="15610" width="8" style="6"/>
    <col min="15611" max="15611" width="1.44140625" style="6" customWidth="1"/>
    <col min="15612" max="15612" width="22.33203125" style="6" customWidth="1"/>
    <col min="15613" max="15613" width="21.6640625" style="6" customWidth="1"/>
    <col min="15614" max="15614" width="53.6640625" style="6" customWidth="1"/>
    <col min="15615" max="15615" width="0" style="6" hidden="1" customWidth="1"/>
    <col min="15616" max="15616" width="13.44140625" style="6" customWidth="1"/>
    <col min="15617" max="15814" width="10.33203125" style="6" customWidth="1"/>
    <col min="15815" max="15866" width="8" style="6"/>
    <col min="15867" max="15867" width="1.44140625" style="6" customWidth="1"/>
    <col min="15868" max="15868" width="22.33203125" style="6" customWidth="1"/>
    <col min="15869" max="15869" width="21.6640625" style="6" customWidth="1"/>
    <col min="15870" max="15870" width="53.6640625" style="6" customWidth="1"/>
    <col min="15871" max="15871" width="0" style="6" hidden="1" customWidth="1"/>
    <col min="15872" max="15872" width="13.44140625" style="6" customWidth="1"/>
    <col min="15873" max="16070" width="10.33203125" style="6" customWidth="1"/>
    <col min="16071" max="16122" width="8" style="6"/>
    <col min="16123" max="16123" width="1.44140625" style="6" customWidth="1"/>
    <col min="16124" max="16124" width="22.33203125" style="6" customWidth="1"/>
    <col min="16125" max="16125" width="21.6640625" style="6" customWidth="1"/>
    <col min="16126" max="16126" width="53.6640625" style="6" customWidth="1"/>
    <col min="16127" max="16127" width="0" style="6" hidden="1" customWidth="1"/>
    <col min="16128" max="16128" width="13.44140625" style="6" customWidth="1"/>
    <col min="16129" max="16326" width="10.33203125" style="6" customWidth="1"/>
    <col min="16327" max="16384" width="8" style="6"/>
  </cols>
  <sheetData>
    <row r="1" spans="1:10" s="2" customFormat="1" ht="8.25" customHeight="1">
      <c r="A1" s="1"/>
      <c r="B1" s="1"/>
      <c r="C1" s="234"/>
      <c r="D1" s="234"/>
      <c r="E1" s="7"/>
      <c r="J1" s="35">
        <f>ÍNDICE!A5</f>
        <v>1001.88</v>
      </c>
    </row>
    <row r="2" spans="1:10" s="2" customFormat="1" ht="34.5" customHeight="1">
      <c r="A2" s="8"/>
      <c r="B2" s="233" t="s">
        <v>144</v>
      </c>
      <c r="C2" s="233"/>
      <c r="D2" s="233"/>
      <c r="E2" s="233"/>
      <c r="F2" s="233"/>
      <c r="G2" s="50"/>
      <c r="H2" s="188"/>
      <c r="I2" s="51"/>
    </row>
    <row r="3" spans="1:10" s="2" customFormat="1" ht="24.75" customHeight="1">
      <c r="A3" s="1"/>
      <c r="B3" s="233"/>
      <c r="C3" s="233"/>
      <c r="D3" s="233"/>
      <c r="E3" s="233"/>
      <c r="F3" s="233"/>
      <c r="G3" s="7"/>
      <c r="H3" s="177" t="s">
        <v>391</v>
      </c>
      <c r="I3" s="51"/>
    </row>
    <row r="4" spans="1:10" s="2" customFormat="1" ht="27" customHeight="1">
      <c r="A4" s="1"/>
      <c r="B4" s="124" t="s">
        <v>1</v>
      </c>
      <c r="C4" s="124" t="s">
        <v>0</v>
      </c>
      <c r="D4" s="124" t="s">
        <v>2</v>
      </c>
      <c r="E4" s="132" t="s">
        <v>145</v>
      </c>
      <c r="F4" s="124" t="s">
        <v>3</v>
      </c>
      <c r="G4" s="124"/>
      <c r="H4" s="133" t="s">
        <v>390</v>
      </c>
    </row>
    <row r="5" spans="1:10" s="12" customFormat="1" ht="23.7" customHeight="1">
      <c r="A5" s="1"/>
      <c r="B5" s="145"/>
      <c r="C5" s="125" t="s">
        <v>488</v>
      </c>
      <c r="D5" s="126" t="s">
        <v>177</v>
      </c>
      <c r="E5" s="127"/>
      <c r="F5" s="77">
        <f>'LED SILICONA'!$G5*J$1</f>
        <v>329</v>
      </c>
      <c r="G5" s="79">
        <v>0.32838264063560507</v>
      </c>
      <c r="H5" s="128">
        <f>+'LED SILICONA'!$F5*(1-H$2)</f>
        <v>329</v>
      </c>
    </row>
    <row r="6" spans="1:10" s="12" customFormat="1" ht="23.7" customHeight="1">
      <c r="A6" s="1"/>
      <c r="B6" s="145"/>
      <c r="C6" s="129" t="s">
        <v>489</v>
      </c>
      <c r="D6" s="130" t="s">
        <v>179</v>
      </c>
      <c r="E6" s="131" t="s">
        <v>180</v>
      </c>
      <c r="F6" s="78">
        <f>'LED SILICONA'!$G6*J$1</f>
        <v>329</v>
      </c>
      <c r="G6" s="80">
        <v>0.32838264063560507</v>
      </c>
      <c r="H6" s="128">
        <f>+'LED SILICONA'!$F6*(1-H$2)</f>
        <v>329</v>
      </c>
    </row>
    <row r="7" spans="1:10" s="12" customFormat="1" ht="23.7" customHeight="1">
      <c r="A7" s="1"/>
      <c r="B7" s="145"/>
      <c r="C7" s="125" t="s">
        <v>490</v>
      </c>
      <c r="D7" s="126" t="s">
        <v>182</v>
      </c>
      <c r="E7" s="127" t="s">
        <v>180</v>
      </c>
      <c r="F7" s="77">
        <f>'LED SILICONA'!$G7*J$1</f>
        <v>329</v>
      </c>
      <c r="G7" s="79">
        <v>0.32838264063560507</v>
      </c>
      <c r="H7" s="128">
        <f>+'LED SILICONA'!$F7*(1-H$2)</f>
        <v>329</v>
      </c>
    </row>
    <row r="8" spans="1:10" s="12" customFormat="1" ht="23.7" customHeight="1">
      <c r="A8" s="1"/>
      <c r="B8" s="145"/>
      <c r="C8" s="129" t="s">
        <v>491</v>
      </c>
      <c r="D8" s="130" t="s">
        <v>184</v>
      </c>
      <c r="E8" s="131" t="s">
        <v>180</v>
      </c>
      <c r="F8" s="78">
        <f>'LED SILICONA'!$G8*J$1</f>
        <v>329</v>
      </c>
      <c r="G8" s="80">
        <v>0.32838264063560507</v>
      </c>
      <c r="H8" s="128">
        <f>+'LED SILICONA'!$F8*(1-H$2)</f>
        <v>329</v>
      </c>
    </row>
    <row r="9" spans="1:10" s="12" customFormat="1" ht="23.7" customHeight="1">
      <c r="A9" s="1"/>
      <c r="B9" s="145"/>
      <c r="C9" s="125" t="s">
        <v>492</v>
      </c>
      <c r="D9" s="126" t="s">
        <v>186</v>
      </c>
      <c r="E9" s="127" t="s">
        <v>180</v>
      </c>
      <c r="F9" s="77">
        <f>'LED SILICONA'!$G9*J$1</f>
        <v>329</v>
      </c>
      <c r="G9" s="79">
        <v>0.32838264063560507</v>
      </c>
      <c r="H9" s="128">
        <f>+'LED SILICONA'!$F9*(1-H$2)</f>
        <v>329</v>
      </c>
    </row>
    <row r="10" spans="1:10" s="12" customFormat="1" ht="23.7" customHeight="1">
      <c r="A10" s="1"/>
      <c r="B10" s="145"/>
      <c r="C10" s="129" t="s">
        <v>493</v>
      </c>
      <c r="D10" s="130" t="s">
        <v>188</v>
      </c>
      <c r="E10" s="131"/>
      <c r="F10" s="78">
        <f>'LED SILICONA'!$G10*J$1</f>
        <v>329</v>
      </c>
      <c r="G10" s="80">
        <v>0.32838264063560507</v>
      </c>
      <c r="H10" s="128">
        <f>+'LED SILICONA'!$F10*(1-H$2)</f>
        <v>329</v>
      </c>
    </row>
    <row r="11" spans="1:10" s="12" customFormat="1" ht="23.7" customHeight="1">
      <c r="A11" s="1"/>
      <c r="B11" s="145"/>
      <c r="C11" s="125" t="s">
        <v>494</v>
      </c>
      <c r="D11" s="126" t="s">
        <v>190</v>
      </c>
      <c r="E11" s="127"/>
      <c r="F11" s="77">
        <f>'LED SILICONA'!$G11*J$1</f>
        <v>349</v>
      </c>
      <c r="G11" s="79">
        <v>0.34834511119096101</v>
      </c>
      <c r="H11" s="128">
        <f>+'LED SILICONA'!$F11*(1-H$2)</f>
        <v>349</v>
      </c>
    </row>
    <row r="12" spans="1:10" s="12" customFormat="1" ht="23.7" customHeight="1">
      <c r="A12" s="1"/>
      <c r="B12" s="145"/>
      <c r="C12" s="129" t="s">
        <v>495</v>
      </c>
      <c r="D12" s="130" t="s">
        <v>192</v>
      </c>
      <c r="E12" s="131"/>
      <c r="F12" s="78">
        <f>'LED SILICONA'!$G12*J$1</f>
        <v>349</v>
      </c>
      <c r="G12" s="80">
        <v>0.34834511119096101</v>
      </c>
      <c r="H12" s="128">
        <f>+'LED SILICONA'!$F12*(1-H$2)</f>
        <v>349</v>
      </c>
    </row>
    <row r="13" spans="1:10" s="12" customFormat="1" ht="23.7" customHeight="1">
      <c r="A13" s="1"/>
      <c r="B13" s="145"/>
      <c r="C13" s="125" t="s">
        <v>496</v>
      </c>
      <c r="D13" s="126" t="s">
        <v>194</v>
      </c>
      <c r="E13" s="127"/>
      <c r="F13" s="77">
        <f>'LED SILICONA'!$G13*J$1</f>
        <v>349</v>
      </c>
      <c r="G13" s="79">
        <v>0.34834511119096101</v>
      </c>
      <c r="H13" s="128">
        <f>+'LED SILICONA'!$F13*(1-H$2)</f>
        <v>349</v>
      </c>
    </row>
    <row r="14" spans="1:10" s="12" customFormat="1" ht="23.7" customHeight="1">
      <c r="A14" s="1"/>
      <c r="B14" s="145"/>
      <c r="C14" s="129" t="s">
        <v>497</v>
      </c>
      <c r="D14" s="130" t="s">
        <v>196</v>
      </c>
      <c r="E14" s="131"/>
      <c r="F14" s="78">
        <f>'LED SILICONA'!$G14*J$1</f>
        <v>349</v>
      </c>
      <c r="G14" s="80">
        <v>0.34834511119096101</v>
      </c>
      <c r="H14" s="128">
        <f>+'LED SILICONA'!$F14*(1-H$2)</f>
        <v>349</v>
      </c>
    </row>
    <row r="15" spans="1:10" s="12" customFormat="1" ht="23.7" customHeight="1">
      <c r="A15" s="1"/>
      <c r="B15" s="145"/>
      <c r="C15" s="125" t="s">
        <v>498</v>
      </c>
      <c r="D15" s="126" t="s">
        <v>198</v>
      </c>
      <c r="E15" s="127"/>
      <c r="F15" s="77">
        <f>'LED SILICONA'!$G15*J$1</f>
        <v>349</v>
      </c>
      <c r="G15" s="79">
        <v>0.34834511119096101</v>
      </c>
      <c r="H15" s="128">
        <f>+'LED SILICONA'!$F15*(1-H$2)</f>
        <v>349</v>
      </c>
    </row>
    <row r="16" spans="1:10" s="12" customFormat="1" ht="23.7" customHeight="1">
      <c r="A16" s="1"/>
      <c r="B16" s="145"/>
      <c r="C16" s="129" t="s">
        <v>499</v>
      </c>
      <c r="D16" s="130" t="s">
        <v>200</v>
      </c>
      <c r="E16" s="131"/>
      <c r="F16" s="78">
        <f>'LED SILICONA'!$G16*J$1</f>
        <v>349</v>
      </c>
      <c r="G16" s="80">
        <v>0.34834511119096101</v>
      </c>
      <c r="H16" s="128">
        <f>+'LED SILICONA'!$F16*(1-H$2)</f>
        <v>349</v>
      </c>
    </row>
    <row r="17" spans="1:8" s="12" customFormat="1" ht="23.7" customHeight="1">
      <c r="A17" s="1"/>
      <c r="B17" s="230"/>
      <c r="C17" s="125" t="s">
        <v>176</v>
      </c>
      <c r="D17" s="126" t="s">
        <v>177</v>
      </c>
      <c r="E17" s="127"/>
      <c r="F17" s="77">
        <f>'LED SILICONA'!$G17*J$1</f>
        <v>359</v>
      </c>
      <c r="G17" s="79">
        <v>0.35832634646863898</v>
      </c>
      <c r="H17" s="128">
        <f>+'LED SILICONA'!$F17*(1-H$2)</f>
        <v>359</v>
      </c>
    </row>
    <row r="18" spans="1:8" s="12" customFormat="1" ht="23.7" customHeight="1">
      <c r="A18" s="1"/>
      <c r="B18" s="230"/>
      <c r="C18" s="129" t="s">
        <v>178</v>
      </c>
      <c r="D18" s="130" t="s">
        <v>179</v>
      </c>
      <c r="E18" s="131" t="s">
        <v>180</v>
      </c>
      <c r="F18" s="78">
        <f>'LED SILICONA'!$G18*J$1</f>
        <v>359</v>
      </c>
      <c r="G18" s="80">
        <v>0.35832634646863898</v>
      </c>
      <c r="H18" s="128">
        <f>+'LED SILICONA'!$F18*(1-H$2)</f>
        <v>359</v>
      </c>
    </row>
    <row r="19" spans="1:8" s="12" customFormat="1" ht="23.7" customHeight="1">
      <c r="A19" s="1"/>
      <c r="B19" s="230"/>
      <c r="C19" s="125" t="s">
        <v>181</v>
      </c>
      <c r="D19" s="126" t="s">
        <v>182</v>
      </c>
      <c r="E19" s="127" t="s">
        <v>180</v>
      </c>
      <c r="F19" s="77">
        <f>'LED SILICONA'!$G19*J$1</f>
        <v>359</v>
      </c>
      <c r="G19" s="79">
        <v>0.35832634646863898</v>
      </c>
      <c r="H19" s="128">
        <f>+'LED SILICONA'!$F19*(1-H$2)</f>
        <v>359</v>
      </c>
    </row>
    <row r="20" spans="1:8" s="12" customFormat="1" ht="23.7" customHeight="1">
      <c r="A20" s="1"/>
      <c r="B20" s="230"/>
      <c r="C20" s="129" t="s">
        <v>183</v>
      </c>
      <c r="D20" s="130" t="s">
        <v>184</v>
      </c>
      <c r="E20" s="131" t="s">
        <v>180</v>
      </c>
      <c r="F20" s="78">
        <f>'LED SILICONA'!$G20*J$1</f>
        <v>359</v>
      </c>
      <c r="G20" s="80">
        <v>0.35832634646863898</v>
      </c>
      <c r="H20" s="128">
        <f>+'LED SILICONA'!$F20*(1-H$2)</f>
        <v>359</v>
      </c>
    </row>
    <row r="21" spans="1:8" s="12" customFormat="1" ht="23.7" customHeight="1">
      <c r="A21" s="1"/>
      <c r="B21" s="230"/>
      <c r="C21" s="125" t="s">
        <v>185</v>
      </c>
      <c r="D21" s="126" t="s">
        <v>186</v>
      </c>
      <c r="E21" s="127" t="s">
        <v>180</v>
      </c>
      <c r="F21" s="77">
        <f>'LED SILICONA'!$G21*J$1</f>
        <v>359</v>
      </c>
      <c r="G21" s="79">
        <v>0.35832634646863898</v>
      </c>
      <c r="H21" s="128">
        <f>+'LED SILICONA'!$F21*(1-H$2)</f>
        <v>359</v>
      </c>
    </row>
    <row r="22" spans="1:8" s="12" customFormat="1" ht="23.7" customHeight="1">
      <c r="A22" s="1"/>
      <c r="B22" s="230"/>
      <c r="C22" s="129" t="s">
        <v>187</v>
      </c>
      <c r="D22" s="130" t="s">
        <v>188</v>
      </c>
      <c r="E22" s="131"/>
      <c r="F22" s="78">
        <f>'LED SILICONA'!$G22*J$1</f>
        <v>359</v>
      </c>
      <c r="G22" s="80">
        <v>0.35832634646863898</v>
      </c>
      <c r="H22" s="128">
        <f>+'LED SILICONA'!$F22*(1-H$2)</f>
        <v>359</v>
      </c>
    </row>
    <row r="23" spans="1:8" s="12" customFormat="1" ht="23.7" customHeight="1">
      <c r="A23" s="1"/>
      <c r="B23" s="230"/>
      <c r="C23" s="125" t="s">
        <v>189</v>
      </c>
      <c r="D23" s="126" t="s">
        <v>190</v>
      </c>
      <c r="E23" s="127"/>
      <c r="F23" s="77">
        <f>'LED SILICONA'!$G23*J$1</f>
        <v>385</v>
      </c>
      <c r="G23" s="79">
        <v>0.38427755819060166</v>
      </c>
      <c r="H23" s="128">
        <f>+'LED SILICONA'!$F23*(1-H$2)</f>
        <v>385</v>
      </c>
    </row>
    <row r="24" spans="1:8" s="12" customFormat="1" ht="23.7" customHeight="1">
      <c r="A24" s="1"/>
      <c r="B24" s="230"/>
      <c r="C24" s="129" t="s">
        <v>191</v>
      </c>
      <c r="D24" s="130" t="s">
        <v>192</v>
      </c>
      <c r="E24" s="131"/>
      <c r="F24" s="78">
        <f>'LED SILICONA'!$G24*J$1</f>
        <v>385</v>
      </c>
      <c r="G24" s="80">
        <v>0.38427755819060166</v>
      </c>
      <c r="H24" s="128">
        <f>+'LED SILICONA'!$F24*(1-H$2)</f>
        <v>385</v>
      </c>
    </row>
    <row r="25" spans="1:8" s="12" customFormat="1" ht="23.7" customHeight="1">
      <c r="A25" s="1"/>
      <c r="B25" s="230"/>
      <c r="C25" s="125" t="s">
        <v>193</v>
      </c>
      <c r="D25" s="126" t="s">
        <v>194</v>
      </c>
      <c r="E25" s="127"/>
      <c r="F25" s="77">
        <f>'LED SILICONA'!$G25*J$1</f>
        <v>385</v>
      </c>
      <c r="G25" s="79">
        <v>0.38427755819060166</v>
      </c>
      <c r="H25" s="128">
        <f>+'LED SILICONA'!$F25*(1-H$2)</f>
        <v>385</v>
      </c>
    </row>
    <row r="26" spans="1:8" s="12" customFormat="1" ht="23.7" customHeight="1">
      <c r="A26" s="1"/>
      <c r="B26" s="230"/>
      <c r="C26" s="129" t="s">
        <v>195</v>
      </c>
      <c r="D26" s="130" t="s">
        <v>196</v>
      </c>
      <c r="E26" s="131"/>
      <c r="F26" s="78">
        <f>'LED SILICONA'!$G26*J$1</f>
        <v>385</v>
      </c>
      <c r="G26" s="80">
        <v>0.38427755819060166</v>
      </c>
      <c r="H26" s="128">
        <f>+'LED SILICONA'!$F26*(1-H$2)</f>
        <v>385</v>
      </c>
    </row>
    <row r="27" spans="1:8" s="12" customFormat="1" ht="23.7" customHeight="1">
      <c r="A27" s="1"/>
      <c r="B27" s="230"/>
      <c r="C27" s="125" t="s">
        <v>197</v>
      </c>
      <c r="D27" s="126" t="s">
        <v>198</v>
      </c>
      <c r="E27" s="127"/>
      <c r="F27" s="77">
        <f>'LED SILICONA'!$G27*J$1</f>
        <v>385</v>
      </c>
      <c r="G27" s="79">
        <v>0.38427755819060166</v>
      </c>
      <c r="H27" s="128">
        <f>+'LED SILICONA'!$F27*(1-H$2)</f>
        <v>385</v>
      </c>
    </row>
    <row r="28" spans="1:8" s="12" customFormat="1" ht="23.7" customHeight="1">
      <c r="A28" s="1"/>
      <c r="B28" s="230"/>
      <c r="C28" s="129" t="s">
        <v>199</v>
      </c>
      <c r="D28" s="130" t="s">
        <v>200</v>
      </c>
      <c r="E28" s="131"/>
      <c r="F28" s="78">
        <f>'LED SILICONA'!$G28*J$1</f>
        <v>385</v>
      </c>
      <c r="G28" s="80">
        <v>0.38427755819060166</v>
      </c>
      <c r="H28" s="128">
        <f>+'LED SILICONA'!$F28*(1-H$2)</f>
        <v>385</v>
      </c>
    </row>
    <row r="29" spans="1:8" s="12" customFormat="1" ht="23.7" customHeight="1">
      <c r="A29" s="1"/>
      <c r="B29" s="230"/>
      <c r="C29" s="125" t="s">
        <v>166</v>
      </c>
      <c r="D29" s="126" t="s">
        <v>167</v>
      </c>
      <c r="E29" s="127"/>
      <c r="F29" s="77">
        <f>'LED SILICONA'!$G29*J$1</f>
        <v>999</v>
      </c>
      <c r="G29" s="80">
        <v>0.99712540424002871</v>
      </c>
      <c r="H29" s="128">
        <f>+'LED SILICONA'!$F29*(1-H$2)</f>
        <v>999</v>
      </c>
    </row>
    <row r="30" spans="1:8" s="12" customFormat="1" ht="23.7" customHeight="1">
      <c r="A30" s="1"/>
      <c r="B30" s="230"/>
      <c r="C30" s="129" t="s">
        <v>168</v>
      </c>
      <c r="D30" s="130" t="s">
        <v>169</v>
      </c>
      <c r="E30" s="131"/>
      <c r="F30" s="78">
        <f>'LED SILICONA'!$G30*J$1</f>
        <v>999</v>
      </c>
      <c r="G30" s="79">
        <v>0.99712540424002871</v>
      </c>
      <c r="H30" s="128">
        <f>+'LED SILICONA'!$F30*(1-H$2)</f>
        <v>999</v>
      </c>
    </row>
    <row r="31" spans="1:8" s="12" customFormat="1" ht="23.7" customHeight="1">
      <c r="A31" s="1"/>
      <c r="B31" s="230"/>
      <c r="C31" s="125" t="s">
        <v>170</v>
      </c>
      <c r="D31" s="126" t="s">
        <v>171</v>
      </c>
      <c r="E31" s="127"/>
      <c r="F31" s="77">
        <f>'LED SILICONA'!$G31*J$1</f>
        <v>1079</v>
      </c>
      <c r="G31" s="80">
        <v>1.0769752864614526</v>
      </c>
      <c r="H31" s="128">
        <f>+'LED SILICONA'!$F31*(1-H$2)</f>
        <v>1079</v>
      </c>
    </row>
    <row r="32" spans="1:8" s="12" customFormat="1" ht="23.7" customHeight="1">
      <c r="A32" s="1"/>
      <c r="B32" s="230"/>
      <c r="C32" s="129" t="s">
        <v>172</v>
      </c>
      <c r="D32" s="130" t="s">
        <v>173</v>
      </c>
      <c r="E32" s="131"/>
      <c r="F32" s="78">
        <f>'LED SILICONA'!$G32*J$1</f>
        <v>1079</v>
      </c>
      <c r="G32" s="79">
        <v>1.0769752864614526</v>
      </c>
      <c r="H32" s="128">
        <f>+'LED SILICONA'!$F32*(1-H$2)</f>
        <v>1079</v>
      </c>
    </row>
    <row r="33" spans="1:10" s="12" customFormat="1" ht="23.7" customHeight="1">
      <c r="A33" s="1"/>
      <c r="B33" s="230"/>
      <c r="C33" s="125" t="s">
        <v>146</v>
      </c>
      <c r="D33" s="126" t="s">
        <v>147</v>
      </c>
      <c r="E33" s="127"/>
      <c r="F33" s="77">
        <f>'LED SILICONA'!$G33*J$1</f>
        <v>329</v>
      </c>
      <c r="G33" s="80">
        <v>0.32838264063560507</v>
      </c>
      <c r="H33" s="128">
        <f>+'LED SILICONA'!$F33*(1-H$2)</f>
        <v>329</v>
      </c>
    </row>
    <row r="34" spans="1:10" s="12" customFormat="1" ht="23.7" customHeight="1">
      <c r="A34" s="1"/>
      <c r="B34" s="230"/>
      <c r="C34" s="129" t="s">
        <v>148</v>
      </c>
      <c r="D34" s="130" t="s">
        <v>149</v>
      </c>
      <c r="E34" s="131"/>
      <c r="F34" s="78">
        <f>'LED SILICONA'!$G34*J$1</f>
        <v>329</v>
      </c>
      <c r="G34" s="79">
        <v>0.32838264063560507</v>
      </c>
      <c r="H34" s="128">
        <f>+'LED SILICONA'!$F34*(1-H$2)</f>
        <v>329</v>
      </c>
    </row>
    <row r="35" spans="1:10" s="12" customFormat="1" ht="23.7" customHeight="1">
      <c r="A35" s="1"/>
      <c r="B35" s="230"/>
      <c r="C35" s="125" t="s">
        <v>150</v>
      </c>
      <c r="D35" s="126" t="s">
        <v>151</v>
      </c>
      <c r="E35" s="127"/>
      <c r="F35" s="77">
        <f>'LED SILICONA'!$G35*J$1</f>
        <v>329</v>
      </c>
      <c r="G35" s="80">
        <v>0.32838264063560507</v>
      </c>
      <c r="H35" s="128">
        <f>+'LED SILICONA'!$F35*(1-H$2)</f>
        <v>329</v>
      </c>
    </row>
    <row r="36" spans="1:10" s="12" customFormat="1" ht="23.7" customHeight="1">
      <c r="A36" s="1"/>
      <c r="B36" s="230"/>
      <c r="C36" s="129" t="s">
        <v>152</v>
      </c>
      <c r="D36" s="130" t="s">
        <v>153</v>
      </c>
      <c r="E36" s="131"/>
      <c r="F36" s="78">
        <f>'LED SILICONA'!$G36*J$1</f>
        <v>329</v>
      </c>
      <c r="G36" s="79">
        <v>0.32838264063560507</v>
      </c>
      <c r="H36" s="128">
        <f>+'LED SILICONA'!$F36*(1-H$2)</f>
        <v>329</v>
      </c>
    </row>
    <row r="37" spans="1:10" s="12" customFormat="1" ht="23.7" customHeight="1">
      <c r="A37" s="1"/>
      <c r="B37" s="230"/>
      <c r="C37" s="125" t="s">
        <v>154</v>
      </c>
      <c r="D37" s="126" t="s">
        <v>155</v>
      </c>
      <c r="E37" s="127"/>
      <c r="F37" s="77">
        <f>'LED SILICONA'!$G37*J$1</f>
        <v>329</v>
      </c>
      <c r="G37" s="80">
        <v>0.32838264063560507</v>
      </c>
      <c r="H37" s="128">
        <f>+'LED SILICONA'!$F37*(1-H$2)</f>
        <v>329</v>
      </c>
    </row>
    <row r="38" spans="1:10" s="12" customFormat="1" ht="23.7" customHeight="1">
      <c r="A38" s="1"/>
      <c r="B38" s="230"/>
      <c r="C38" s="129" t="s">
        <v>156</v>
      </c>
      <c r="D38" s="130" t="s">
        <v>157</v>
      </c>
      <c r="E38" s="131"/>
      <c r="F38" s="78">
        <f>'LED SILICONA'!$G38*J$1</f>
        <v>345</v>
      </c>
      <c r="G38" s="79">
        <v>0.34435261707988979</v>
      </c>
      <c r="H38" s="128">
        <f>+'LED SILICONA'!$F38*(1-H$2)</f>
        <v>345</v>
      </c>
    </row>
    <row r="39" spans="1:10" s="12" customFormat="1" ht="23.7" customHeight="1">
      <c r="A39" s="1"/>
      <c r="B39" s="230"/>
      <c r="C39" s="125" t="s">
        <v>158</v>
      </c>
      <c r="D39" s="126" t="s">
        <v>159</v>
      </c>
      <c r="E39" s="127"/>
      <c r="F39" s="77">
        <f>'LED SILICONA'!$G39*J$1</f>
        <v>345</v>
      </c>
      <c r="G39" s="80">
        <v>0.34435261707988979</v>
      </c>
      <c r="H39" s="128">
        <f>+'LED SILICONA'!$F39*(1-H$2)</f>
        <v>345</v>
      </c>
    </row>
    <row r="40" spans="1:10" s="12" customFormat="1" ht="23.7" customHeight="1">
      <c r="A40" s="1"/>
      <c r="B40" s="230"/>
      <c r="C40" s="129" t="s">
        <v>160</v>
      </c>
      <c r="D40" s="130" t="s">
        <v>161</v>
      </c>
      <c r="E40" s="131"/>
      <c r="F40" s="78">
        <f>'LED SILICONA'!$G40*J$1</f>
        <v>345</v>
      </c>
      <c r="G40" s="79">
        <v>0.34435261707988979</v>
      </c>
      <c r="H40" s="128">
        <f>+'LED SILICONA'!$F40*(1-H$2)</f>
        <v>345</v>
      </c>
    </row>
    <row r="41" spans="1:10" s="12" customFormat="1" ht="23.7" customHeight="1">
      <c r="A41" s="1"/>
      <c r="B41" s="230"/>
      <c r="C41" s="125" t="s">
        <v>162</v>
      </c>
      <c r="D41" s="126" t="s">
        <v>163</v>
      </c>
      <c r="E41" s="127"/>
      <c r="F41" s="77">
        <f>'LED SILICONA'!$G41*J$1</f>
        <v>345</v>
      </c>
      <c r="G41" s="80">
        <v>0.34435261707988979</v>
      </c>
      <c r="H41" s="128">
        <f>+'LED SILICONA'!$F41*(1-H$2)</f>
        <v>345</v>
      </c>
    </row>
    <row r="42" spans="1:10" s="12" customFormat="1" ht="23.7" customHeight="1">
      <c r="A42" s="1"/>
      <c r="B42" s="230"/>
      <c r="C42" s="129" t="s">
        <v>164</v>
      </c>
      <c r="D42" s="130" t="s">
        <v>165</v>
      </c>
      <c r="E42" s="131"/>
      <c r="F42" s="78">
        <f>'LED SILICONA'!$G42*J$1</f>
        <v>345</v>
      </c>
      <c r="G42" s="79">
        <v>0.34435261707988979</v>
      </c>
      <c r="H42" s="128">
        <f>+'LED SILICONA'!$F42*(1-H$2)</f>
        <v>345</v>
      </c>
    </row>
    <row r="43" spans="1:10" s="12" customFormat="1" ht="89.25" customHeight="1">
      <c r="A43" s="1"/>
      <c r="B43" s="1"/>
      <c r="C43" s="125" t="s">
        <v>174</v>
      </c>
      <c r="D43" s="126" t="s">
        <v>175</v>
      </c>
      <c r="E43" s="127"/>
      <c r="F43" s="77">
        <f>'LED SILICONA'!$G43*J$1</f>
        <v>3999</v>
      </c>
      <c r="G43" s="80">
        <v>3.9914959875434186</v>
      </c>
      <c r="H43" s="128">
        <f>+'LED SILICONA'!$F43*(1-H$2)</f>
        <v>3999</v>
      </c>
    </row>
    <row r="44" spans="1:10" s="12" customFormat="1" ht="48" customHeight="1">
      <c r="A44" s="1"/>
      <c r="B44" s="50"/>
      <c r="C44" s="233" t="s">
        <v>891</v>
      </c>
      <c r="D44" s="233"/>
      <c r="E44" s="233"/>
      <c r="F44" s="233"/>
      <c r="G44" s="50"/>
      <c r="H44" s="50"/>
    </row>
    <row r="45" spans="1:10" ht="31.2" customHeight="1">
      <c r="B45" s="230"/>
      <c r="C45" s="139" t="s">
        <v>112</v>
      </c>
      <c r="D45" s="140" t="s">
        <v>113</v>
      </c>
      <c r="E45" s="141">
        <f>F45*J$1</f>
        <v>349656.12</v>
      </c>
      <c r="F45" s="77">
        <f>'LED SILICONA'!$G45*J$1</f>
        <v>349</v>
      </c>
      <c r="G45" s="80">
        <v>0.34834511119096101</v>
      </c>
      <c r="H45" s="128">
        <f>+'LED SILICONA'!$F45*(1-H$2)</f>
        <v>349</v>
      </c>
      <c r="J45" s="142"/>
    </row>
    <row r="46" spans="1:10" ht="31.2" customHeight="1">
      <c r="B46" s="230"/>
      <c r="C46" s="143" t="s">
        <v>114</v>
      </c>
      <c r="D46" s="83" t="s">
        <v>115</v>
      </c>
      <c r="E46" s="144">
        <f t="shared" ref="E46:E56" si="0">F46*J$1</f>
        <v>349656.12</v>
      </c>
      <c r="F46" s="77">
        <f>'LED SILICONA'!$G46*J$1</f>
        <v>349</v>
      </c>
      <c r="G46" s="80">
        <v>0.34834511119096101</v>
      </c>
      <c r="H46" s="128">
        <f>+'LED SILICONA'!$F46*(1-H$2)</f>
        <v>349</v>
      </c>
      <c r="J46" s="142"/>
    </row>
    <row r="47" spans="1:10" ht="31.2" customHeight="1">
      <c r="B47" s="230"/>
      <c r="C47" s="139" t="s">
        <v>116</v>
      </c>
      <c r="D47" s="140" t="s">
        <v>117</v>
      </c>
      <c r="E47" s="141">
        <f t="shared" si="0"/>
        <v>349656.12</v>
      </c>
      <c r="F47" s="77">
        <f>'LED SILICONA'!$G47*J$1</f>
        <v>349</v>
      </c>
      <c r="G47" s="80">
        <v>0.34834511119096101</v>
      </c>
      <c r="H47" s="128">
        <f>+'LED SILICONA'!$F47*(1-H$2)</f>
        <v>349</v>
      </c>
      <c r="J47" s="142"/>
    </row>
    <row r="48" spans="1:10" ht="31.2" customHeight="1">
      <c r="B48" s="230"/>
      <c r="C48" s="143" t="s">
        <v>118</v>
      </c>
      <c r="D48" s="83" t="s">
        <v>119</v>
      </c>
      <c r="E48" s="144">
        <f t="shared" si="0"/>
        <v>349656.12</v>
      </c>
      <c r="F48" s="77">
        <f>'LED SILICONA'!$G48*J$1</f>
        <v>349</v>
      </c>
      <c r="G48" s="80">
        <v>0.34834511119096101</v>
      </c>
      <c r="H48" s="128">
        <f>+'LED SILICONA'!$F48*(1-H$2)</f>
        <v>349</v>
      </c>
      <c r="J48" s="142"/>
    </row>
    <row r="49" spans="1:10" ht="31.2" customHeight="1">
      <c r="B49" s="230"/>
      <c r="C49" s="139" t="s">
        <v>120</v>
      </c>
      <c r="D49" s="140" t="s">
        <v>121</v>
      </c>
      <c r="E49" s="141">
        <f t="shared" si="0"/>
        <v>349656.12</v>
      </c>
      <c r="F49" s="77">
        <f>'LED SILICONA'!$G49*J$1</f>
        <v>349</v>
      </c>
      <c r="G49" s="80">
        <v>0.34834511119096101</v>
      </c>
      <c r="H49" s="128">
        <f>+'LED SILICONA'!$F49*(1-H$2)</f>
        <v>349</v>
      </c>
      <c r="J49" s="142"/>
    </row>
    <row r="50" spans="1:10" ht="31.2" customHeight="1">
      <c r="B50" s="230"/>
      <c r="C50" s="143" t="s">
        <v>122</v>
      </c>
      <c r="D50" s="83" t="s">
        <v>123</v>
      </c>
      <c r="E50" s="144">
        <f t="shared" si="0"/>
        <v>349656.12</v>
      </c>
      <c r="F50" s="77">
        <f>'LED SILICONA'!$G50*J$1</f>
        <v>349</v>
      </c>
      <c r="G50" s="80">
        <v>0.34834511119096101</v>
      </c>
      <c r="H50" s="128">
        <f>+'LED SILICONA'!$F50*(1-H$2)</f>
        <v>349</v>
      </c>
      <c r="J50" s="142"/>
    </row>
    <row r="51" spans="1:10" ht="31.2" customHeight="1">
      <c r="B51" s="230"/>
      <c r="C51" s="139" t="s">
        <v>124</v>
      </c>
      <c r="D51" s="140" t="s">
        <v>125</v>
      </c>
      <c r="E51" s="141">
        <f t="shared" si="0"/>
        <v>349656.12</v>
      </c>
      <c r="F51" s="77">
        <f>'LED SILICONA'!$G51*J$1</f>
        <v>349</v>
      </c>
      <c r="G51" s="80">
        <v>0.34834511119096101</v>
      </c>
      <c r="H51" s="128">
        <f>+'LED SILICONA'!$F51*(1-H$2)</f>
        <v>349</v>
      </c>
      <c r="J51" s="142"/>
    </row>
    <row r="52" spans="1:10" ht="31.2" customHeight="1">
      <c r="B52" s="230"/>
      <c r="C52" s="143" t="s">
        <v>126</v>
      </c>
      <c r="D52" s="83" t="s">
        <v>127</v>
      </c>
      <c r="E52" s="144">
        <f t="shared" si="0"/>
        <v>349656.12</v>
      </c>
      <c r="F52" s="77">
        <f>'LED SILICONA'!$G52*J$1</f>
        <v>349</v>
      </c>
      <c r="G52" s="80">
        <v>0.34834511119096101</v>
      </c>
      <c r="H52" s="128">
        <f>+'LED SILICONA'!$F52*(1-H$2)</f>
        <v>349</v>
      </c>
      <c r="J52" s="142"/>
    </row>
    <row r="53" spans="1:10" ht="31.2" customHeight="1">
      <c r="B53" s="230"/>
      <c r="C53" s="139" t="s">
        <v>128</v>
      </c>
      <c r="D53" s="140" t="s">
        <v>129</v>
      </c>
      <c r="E53" s="141">
        <f t="shared" si="0"/>
        <v>349656.12</v>
      </c>
      <c r="F53" s="77">
        <f>'LED SILICONA'!$G53*J$1</f>
        <v>349</v>
      </c>
      <c r="G53" s="80">
        <v>0.34834511119096101</v>
      </c>
      <c r="H53" s="128">
        <f>+'LED SILICONA'!$F53*(1-H$2)</f>
        <v>349</v>
      </c>
      <c r="J53" s="142"/>
    </row>
    <row r="54" spans="1:10" ht="31.2" customHeight="1">
      <c r="B54" s="230"/>
      <c r="C54" s="143" t="s">
        <v>130</v>
      </c>
      <c r="D54" s="83" t="s">
        <v>131</v>
      </c>
      <c r="E54" s="144">
        <f t="shared" si="0"/>
        <v>349656.12</v>
      </c>
      <c r="F54" s="77">
        <f>'LED SILICONA'!$G54*J$1</f>
        <v>349</v>
      </c>
      <c r="G54" s="80">
        <v>0.34834511119096101</v>
      </c>
      <c r="H54" s="128">
        <f>+'LED SILICONA'!$F54*(1-H$2)</f>
        <v>349</v>
      </c>
      <c r="J54" s="142"/>
    </row>
    <row r="55" spans="1:10" ht="31.2" customHeight="1">
      <c r="B55" s="230"/>
      <c r="C55" s="139" t="s">
        <v>132</v>
      </c>
      <c r="D55" s="140" t="s">
        <v>133</v>
      </c>
      <c r="E55" s="141">
        <f t="shared" si="0"/>
        <v>349656.12</v>
      </c>
      <c r="F55" s="77">
        <f>'LED SILICONA'!$G55*J$1</f>
        <v>349</v>
      </c>
      <c r="G55" s="80">
        <v>0.34834511119096101</v>
      </c>
      <c r="H55" s="128">
        <f>+'LED SILICONA'!$F55*(1-H$2)</f>
        <v>349</v>
      </c>
      <c r="J55" s="142"/>
    </row>
    <row r="56" spans="1:10" ht="31.2" customHeight="1">
      <c r="B56" s="230"/>
      <c r="C56" s="143" t="s">
        <v>134</v>
      </c>
      <c r="D56" s="83" t="s">
        <v>135</v>
      </c>
      <c r="E56" s="144">
        <f t="shared" si="0"/>
        <v>349656.12</v>
      </c>
      <c r="F56" s="77">
        <f>'LED SILICONA'!$G56*J$1</f>
        <v>349</v>
      </c>
      <c r="G56" s="80">
        <v>0.34834511119096101</v>
      </c>
      <c r="H56" s="128">
        <f>+'LED SILICONA'!$F56*(1-H$2)</f>
        <v>349</v>
      </c>
      <c r="J56" s="142"/>
    </row>
    <row r="57" spans="1:10" s="12" customFormat="1" ht="48" customHeight="1">
      <c r="A57" s="1"/>
      <c r="B57" s="50"/>
      <c r="C57" s="233" t="s">
        <v>454</v>
      </c>
      <c r="D57" s="233"/>
      <c r="E57" s="233"/>
      <c r="F57" s="233"/>
      <c r="G57" s="50"/>
      <c r="H57" s="50"/>
    </row>
    <row r="58" spans="1:10" s="2" customFormat="1" ht="39.450000000000003" customHeight="1">
      <c r="A58" s="1"/>
      <c r="B58" s="134"/>
      <c r="C58" s="143" t="s">
        <v>136</v>
      </c>
      <c r="D58" s="83" t="s">
        <v>137</v>
      </c>
      <c r="E58" s="144">
        <f>F58*J$1</f>
        <v>544201.93503340241</v>
      </c>
      <c r="F58" s="77">
        <f>'LED SILICONA'!$G58*J$1</f>
        <v>543.18075521360083</v>
      </c>
      <c r="G58" s="80">
        <v>0.54216149160937521</v>
      </c>
      <c r="H58" s="128">
        <f>+'LED SILICONA'!$F58*(1-H$2)</f>
        <v>543.18075521360083</v>
      </c>
      <c r="J58" s="146"/>
    </row>
    <row r="59" spans="1:10" s="9" customFormat="1" ht="39.450000000000003" customHeight="1">
      <c r="A59" s="1"/>
      <c r="B59" s="230"/>
      <c r="C59" s="139" t="s">
        <v>138</v>
      </c>
      <c r="D59" s="140" t="s">
        <v>139</v>
      </c>
      <c r="E59" s="141">
        <f>F59*J$1</f>
        <v>6010278.1169093996</v>
      </c>
      <c r="F59" s="77">
        <f>'LED SILICONA'!$G59*J$1</f>
        <v>5998.9999969151995</v>
      </c>
      <c r="G59" s="80">
        <v>5.9877430399999998</v>
      </c>
      <c r="H59" s="128">
        <f>+'LED SILICONA'!$F59*(1-H$2)</f>
        <v>5998.9999969151995</v>
      </c>
      <c r="J59" s="146"/>
    </row>
    <row r="60" spans="1:10" s="9" customFormat="1" ht="39.450000000000003" customHeight="1">
      <c r="A60" s="1"/>
      <c r="B60" s="230"/>
      <c r="C60" s="143" t="s">
        <v>140</v>
      </c>
      <c r="D60" s="83" t="s">
        <v>141</v>
      </c>
      <c r="E60" s="144">
        <f>F60*J$1</f>
        <v>6010278.1169093996</v>
      </c>
      <c r="F60" s="77">
        <f>'LED SILICONA'!$G60*J$1</f>
        <v>5998.9999969151995</v>
      </c>
      <c r="G60" s="80">
        <v>5.9877430399999998</v>
      </c>
      <c r="H60" s="128">
        <f>+'LED SILICONA'!$F60*(1-H$2)</f>
        <v>5998.9999969151995</v>
      </c>
      <c r="J60" s="146"/>
    </row>
    <row r="61" spans="1:10" s="9" customFormat="1" ht="39.450000000000003" customHeight="1">
      <c r="A61" s="1"/>
      <c r="B61" s="230"/>
      <c r="C61" s="139" t="s">
        <v>142</v>
      </c>
      <c r="D61" s="140" t="s">
        <v>143</v>
      </c>
      <c r="E61" s="141">
        <f>F61*J$1</f>
        <v>6010278.1169093996</v>
      </c>
      <c r="F61" s="77">
        <f>'LED SILICONA'!$G61*J$1</f>
        <v>5998.9999969151995</v>
      </c>
      <c r="G61" s="80">
        <v>5.9877430399999998</v>
      </c>
      <c r="H61" s="128">
        <f>+'LED SILICONA'!$F61*(1-H$2)</f>
        <v>5998.9999969151995</v>
      </c>
      <c r="J61" s="146"/>
    </row>
    <row r="62" spans="1:10" ht="21.75" customHeight="1">
      <c r="A62" s="2"/>
      <c r="B62" s="221" t="s">
        <v>892</v>
      </c>
      <c r="C62" s="221"/>
      <c r="D62" s="221"/>
      <c r="E62" s="221"/>
      <c r="F62" s="221"/>
      <c r="G62" s="41"/>
      <c r="H62" s="41"/>
    </row>
    <row r="63" spans="1:10" ht="9.75" customHeight="1"/>
    <row r="64" spans="1:10" ht="1.5" customHeight="1">
      <c r="A64" s="2"/>
      <c r="B64" s="235"/>
      <c r="C64" s="235"/>
      <c r="D64" s="235"/>
      <c r="E64" s="235"/>
      <c r="F64" s="235"/>
      <c r="G64" s="98"/>
      <c r="H64" s="98"/>
    </row>
    <row r="76" spans="1:1">
      <c r="A76" s="2"/>
    </row>
    <row r="81" spans="1:1">
      <c r="A81" s="2"/>
    </row>
    <row r="93" spans="1:1">
      <c r="A93" s="2"/>
    </row>
    <row r="98" spans="1:1">
      <c r="A98" s="2"/>
    </row>
    <row r="110" spans="1:1">
      <c r="A110" s="2"/>
    </row>
    <row r="115" spans="1:1">
      <c r="A115" s="2"/>
    </row>
    <row r="127" spans="1:1">
      <c r="A127" s="2"/>
    </row>
    <row r="132" spans="1:1">
      <c r="A132" s="2"/>
    </row>
    <row r="144" spans="1:1">
      <c r="A144" s="2"/>
    </row>
  </sheetData>
  <mergeCells count="13">
    <mergeCell ref="C57:F57"/>
    <mergeCell ref="C44:F44"/>
    <mergeCell ref="C1:D1"/>
    <mergeCell ref="B64:F64"/>
    <mergeCell ref="B29:B32"/>
    <mergeCell ref="B2:F3"/>
    <mergeCell ref="B33:B37"/>
    <mergeCell ref="B38:B42"/>
    <mergeCell ref="B17:B22"/>
    <mergeCell ref="B23:B28"/>
    <mergeCell ref="B62:F62"/>
    <mergeCell ref="B45:B56"/>
    <mergeCell ref="B59:B61"/>
  </mergeCells>
  <hyperlinks>
    <hyperlink ref="B64:F64" location="ÍNDICE!A1" display="VOLVER AL ÍNDICE" xr:uid="{49EBC40F-F188-42F0-9AB3-58882CEF99AC}"/>
  </hyperlinks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D343-1F08-4B0B-BE9C-75E59A011090}">
  <sheetPr>
    <tabColor theme="0"/>
  </sheetPr>
  <dimension ref="A1:HH144"/>
  <sheetViews>
    <sheetView showGridLines="0" showWhiteSpace="0" zoomScale="160" zoomScaleNormal="160" zoomScaleSheetLayoutView="70" zoomScalePageLayoutView="110" workbookViewId="0">
      <selection activeCell="E1" sqref="E1"/>
    </sheetView>
  </sheetViews>
  <sheetFormatPr baseColWidth="10" defaultRowHeight="15.6"/>
  <cols>
    <col min="1" max="1" width="0.44140625" style="14" customWidth="1"/>
    <col min="2" max="2" width="5.6640625" style="25" customWidth="1"/>
    <col min="3" max="3" width="9" style="15" customWidth="1"/>
    <col min="4" max="4" width="14" style="15" customWidth="1"/>
    <col min="5" max="5" width="19" style="26" customWidth="1"/>
    <col min="6" max="6" width="14.6640625" style="27" customWidth="1"/>
    <col min="7" max="7" width="9.6640625" style="27" customWidth="1"/>
    <col min="8" max="8" width="7.6640625" style="27" hidden="1" customWidth="1"/>
    <col min="9" max="9" width="12" style="28" customWidth="1"/>
    <col min="10" max="10" width="3.109375" style="28" hidden="1" customWidth="1"/>
    <col min="11" max="11" width="10.6640625" style="15" customWidth="1"/>
    <col min="12" max="12" width="10.33203125" style="15" customWidth="1"/>
    <col min="13" max="13" width="6.6640625" style="15" customWidth="1"/>
    <col min="14" max="215" width="10.33203125" style="15" customWidth="1"/>
    <col min="216" max="216" width="10.33203125" style="16" customWidth="1"/>
    <col min="217" max="250" width="11.44140625" style="17"/>
    <col min="251" max="251" width="3.33203125" style="17" customWidth="1"/>
    <col min="252" max="252" width="7.33203125" style="17" bestFit="1" customWidth="1"/>
    <col min="253" max="253" width="22.6640625" style="17" bestFit="1" customWidth="1"/>
    <col min="254" max="254" width="17.33203125" style="17" customWidth="1"/>
    <col min="255" max="255" width="16" style="17" customWidth="1"/>
    <col min="256" max="256" width="13.44140625" style="17" customWidth="1"/>
    <col min="257" max="257" width="10" style="17" customWidth="1"/>
    <col min="258" max="258" width="23.33203125" style="17" customWidth="1"/>
    <col min="259" max="259" width="2.44140625" style="17" customWidth="1"/>
    <col min="260" max="260" width="15" style="17" customWidth="1"/>
    <col min="261" max="472" width="10.33203125" style="17" customWidth="1"/>
    <col min="473" max="506" width="11.44140625" style="17"/>
    <col min="507" max="507" width="3.33203125" style="17" customWidth="1"/>
    <col min="508" max="508" width="7.33203125" style="17" bestFit="1" customWidth="1"/>
    <col min="509" max="509" width="22.6640625" style="17" bestFit="1" customWidth="1"/>
    <col min="510" max="510" width="17.33203125" style="17" customWidth="1"/>
    <col min="511" max="511" width="16" style="17" customWidth="1"/>
    <col min="512" max="512" width="13.44140625" style="17" customWidth="1"/>
    <col min="513" max="513" width="10" style="17" customWidth="1"/>
    <col min="514" max="514" width="23.33203125" style="17" customWidth="1"/>
    <col min="515" max="515" width="2.44140625" style="17" customWidth="1"/>
    <col min="516" max="516" width="15" style="17" customWidth="1"/>
    <col min="517" max="728" width="10.33203125" style="17" customWidth="1"/>
    <col min="729" max="762" width="11.44140625" style="17"/>
    <col min="763" max="763" width="3.33203125" style="17" customWidth="1"/>
    <col min="764" max="764" width="7.33203125" style="17" bestFit="1" customWidth="1"/>
    <col min="765" max="765" width="22.6640625" style="17" bestFit="1" customWidth="1"/>
    <col min="766" max="766" width="17.33203125" style="17" customWidth="1"/>
    <col min="767" max="767" width="16" style="17" customWidth="1"/>
    <col min="768" max="768" width="13.44140625" style="17" customWidth="1"/>
    <col min="769" max="769" width="10" style="17" customWidth="1"/>
    <col min="770" max="770" width="23.33203125" style="17" customWidth="1"/>
    <col min="771" max="771" width="2.44140625" style="17" customWidth="1"/>
    <col min="772" max="772" width="15" style="17" customWidth="1"/>
    <col min="773" max="984" width="10.33203125" style="17" customWidth="1"/>
    <col min="985" max="1018" width="11.44140625" style="17"/>
    <col min="1019" max="1019" width="3.33203125" style="17" customWidth="1"/>
    <col min="1020" max="1020" width="7.33203125" style="17" bestFit="1" customWidth="1"/>
    <col min="1021" max="1021" width="22.6640625" style="17" bestFit="1" customWidth="1"/>
    <col min="1022" max="1022" width="17.33203125" style="17" customWidth="1"/>
    <col min="1023" max="1023" width="16" style="17" customWidth="1"/>
    <col min="1024" max="1024" width="13.44140625" style="17" customWidth="1"/>
    <col min="1025" max="1025" width="10" style="17" customWidth="1"/>
    <col min="1026" max="1026" width="23.33203125" style="17" customWidth="1"/>
    <col min="1027" max="1027" width="2.44140625" style="17" customWidth="1"/>
    <col min="1028" max="1028" width="15" style="17" customWidth="1"/>
    <col min="1029" max="1240" width="10.33203125" style="17" customWidth="1"/>
    <col min="1241" max="1274" width="11.44140625" style="17"/>
    <col min="1275" max="1275" width="3.33203125" style="17" customWidth="1"/>
    <col min="1276" max="1276" width="7.33203125" style="17" bestFit="1" customWidth="1"/>
    <col min="1277" max="1277" width="22.6640625" style="17" bestFit="1" customWidth="1"/>
    <col min="1278" max="1278" width="17.33203125" style="17" customWidth="1"/>
    <col min="1279" max="1279" width="16" style="17" customWidth="1"/>
    <col min="1280" max="1280" width="13.44140625" style="17" customWidth="1"/>
    <col min="1281" max="1281" width="10" style="17" customWidth="1"/>
    <col min="1282" max="1282" width="23.33203125" style="17" customWidth="1"/>
    <col min="1283" max="1283" width="2.44140625" style="17" customWidth="1"/>
    <col min="1284" max="1284" width="15" style="17" customWidth="1"/>
    <col min="1285" max="1496" width="10.33203125" style="17" customWidth="1"/>
    <col min="1497" max="1530" width="11.44140625" style="17"/>
    <col min="1531" max="1531" width="3.33203125" style="17" customWidth="1"/>
    <col min="1532" max="1532" width="7.33203125" style="17" bestFit="1" customWidth="1"/>
    <col min="1533" max="1533" width="22.6640625" style="17" bestFit="1" customWidth="1"/>
    <col min="1534" max="1534" width="17.33203125" style="17" customWidth="1"/>
    <col min="1535" max="1535" width="16" style="17" customWidth="1"/>
    <col min="1536" max="1536" width="13.44140625" style="17" customWidth="1"/>
    <col min="1537" max="1537" width="10" style="17" customWidth="1"/>
    <col min="1538" max="1538" width="23.33203125" style="17" customWidth="1"/>
    <col min="1539" max="1539" width="2.44140625" style="17" customWidth="1"/>
    <col min="1540" max="1540" width="15" style="17" customWidth="1"/>
    <col min="1541" max="1752" width="10.33203125" style="17" customWidth="1"/>
    <col min="1753" max="1786" width="11.44140625" style="17"/>
    <col min="1787" max="1787" width="3.33203125" style="17" customWidth="1"/>
    <col min="1788" max="1788" width="7.33203125" style="17" bestFit="1" customWidth="1"/>
    <col min="1789" max="1789" width="22.6640625" style="17" bestFit="1" customWidth="1"/>
    <col min="1790" max="1790" width="17.33203125" style="17" customWidth="1"/>
    <col min="1791" max="1791" width="16" style="17" customWidth="1"/>
    <col min="1792" max="1792" width="13.44140625" style="17" customWidth="1"/>
    <col min="1793" max="1793" width="10" style="17" customWidth="1"/>
    <col min="1794" max="1794" width="23.33203125" style="17" customWidth="1"/>
    <col min="1795" max="1795" width="2.44140625" style="17" customWidth="1"/>
    <col min="1796" max="1796" width="15" style="17" customWidth="1"/>
    <col min="1797" max="2008" width="10.33203125" style="17" customWidth="1"/>
    <col min="2009" max="2042" width="11.44140625" style="17"/>
    <col min="2043" max="2043" width="3.33203125" style="17" customWidth="1"/>
    <col min="2044" max="2044" width="7.33203125" style="17" bestFit="1" customWidth="1"/>
    <col min="2045" max="2045" width="22.6640625" style="17" bestFit="1" customWidth="1"/>
    <col min="2046" max="2046" width="17.33203125" style="17" customWidth="1"/>
    <col min="2047" max="2047" width="16" style="17" customWidth="1"/>
    <col min="2048" max="2048" width="13.44140625" style="17" customWidth="1"/>
    <col min="2049" max="2049" width="10" style="17" customWidth="1"/>
    <col min="2050" max="2050" width="23.33203125" style="17" customWidth="1"/>
    <col min="2051" max="2051" width="2.44140625" style="17" customWidth="1"/>
    <col min="2052" max="2052" width="15" style="17" customWidth="1"/>
    <col min="2053" max="2264" width="10.33203125" style="17" customWidth="1"/>
    <col min="2265" max="2298" width="11.44140625" style="17"/>
    <col min="2299" max="2299" width="3.33203125" style="17" customWidth="1"/>
    <col min="2300" max="2300" width="7.33203125" style="17" bestFit="1" customWidth="1"/>
    <col min="2301" max="2301" width="22.6640625" style="17" bestFit="1" customWidth="1"/>
    <col min="2302" max="2302" width="17.33203125" style="17" customWidth="1"/>
    <col min="2303" max="2303" width="16" style="17" customWidth="1"/>
    <col min="2304" max="2304" width="13.44140625" style="17" customWidth="1"/>
    <col min="2305" max="2305" width="10" style="17" customWidth="1"/>
    <col min="2306" max="2306" width="23.33203125" style="17" customWidth="1"/>
    <col min="2307" max="2307" width="2.44140625" style="17" customWidth="1"/>
    <col min="2308" max="2308" width="15" style="17" customWidth="1"/>
    <col min="2309" max="2520" width="10.33203125" style="17" customWidth="1"/>
    <col min="2521" max="2554" width="11.44140625" style="17"/>
    <col min="2555" max="2555" width="3.33203125" style="17" customWidth="1"/>
    <col min="2556" max="2556" width="7.33203125" style="17" bestFit="1" customWidth="1"/>
    <col min="2557" max="2557" width="22.6640625" style="17" bestFit="1" customWidth="1"/>
    <col min="2558" max="2558" width="17.33203125" style="17" customWidth="1"/>
    <col min="2559" max="2559" width="16" style="17" customWidth="1"/>
    <col min="2560" max="2560" width="13.44140625" style="17" customWidth="1"/>
    <col min="2561" max="2561" width="10" style="17" customWidth="1"/>
    <col min="2562" max="2562" width="23.33203125" style="17" customWidth="1"/>
    <col min="2563" max="2563" width="2.44140625" style="17" customWidth="1"/>
    <col min="2564" max="2564" width="15" style="17" customWidth="1"/>
    <col min="2565" max="2776" width="10.33203125" style="17" customWidth="1"/>
    <col min="2777" max="2810" width="11.44140625" style="17"/>
    <col min="2811" max="2811" width="3.33203125" style="17" customWidth="1"/>
    <col min="2812" max="2812" width="7.33203125" style="17" bestFit="1" customWidth="1"/>
    <col min="2813" max="2813" width="22.6640625" style="17" bestFit="1" customWidth="1"/>
    <col min="2814" max="2814" width="17.33203125" style="17" customWidth="1"/>
    <col min="2815" max="2815" width="16" style="17" customWidth="1"/>
    <col min="2816" max="2816" width="13.44140625" style="17" customWidth="1"/>
    <col min="2817" max="2817" width="10" style="17" customWidth="1"/>
    <col min="2818" max="2818" width="23.33203125" style="17" customWidth="1"/>
    <col min="2819" max="2819" width="2.44140625" style="17" customWidth="1"/>
    <col min="2820" max="2820" width="15" style="17" customWidth="1"/>
    <col min="2821" max="3032" width="10.33203125" style="17" customWidth="1"/>
    <col min="3033" max="3066" width="11.44140625" style="17"/>
    <col min="3067" max="3067" width="3.33203125" style="17" customWidth="1"/>
    <col min="3068" max="3068" width="7.33203125" style="17" bestFit="1" customWidth="1"/>
    <col min="3069" max="3069" width="22.6640625" style="17" bestFit="1" customWidth="1"/>
    <col min="3070" max="3070" width="17.33203125" style="17" customWidth="1"/>
    <col min="3071" max="3071" width="16" style="17" customWidth="1"/>
    <col min="3072" max="3072" width="13.44140625" style="17" customWidth="1"/>
    <col min="3073" max="3073" width="10" style="17" customWidth="1"/>
    <col min="3074" max="3074" width="23.33203125" style="17" customWidth="1"/>
    <col min="3075" max="3075" width="2.44140625" style="17" customWidth="1"/>
    <col min="3076" max="3076" width="15" style="17" customWidth="1"/>
    <col min="3077" max="3288" width="10.33203125" style="17" customWidth="1"/>
    <col min="3289" max="3322" width="11.44140625" style="17"/>
    <col min="3323" max="3323" width="3.33203125" style="17" customWidth="1"/>
    <col min="3324" max="3324" width="7.33203125" style="17" bestFit="1" customWidth="1"/>
    <col min="3325" max="3325" width="22.6640625" style="17" bestFit="1" customWidth="1"/>
    <col min="3326" max="3326" width="17.33203125" style="17" customWidth="1"/>
    <col min="3327" max="3327" width="16" style="17" customWidth="1"/>
    <col min="3328" max="3328" width="13.44140625" style="17" customWidth="1"/>
    <col min="3329" max="3329" width="10" style="17" customWidth="1"/>
    <col min="3330" max="3330" width="23.33203125" style="17" customWidth="1"/>
    <col min="3331" max="3331" width="2.44140625" style="17" customWidth="1"/>
    <col min="3332" max="3332" width="15" style="17" customWidth="1"/>
    <col min="3333" max="3544" width="10.33203125" style="17" customWidth="1"/>
    <col min="3545" max="3578" width="11.44140625" style="17"/>
    <col min="3579" max="3579" width="3.33203125" style="17" customWidth="1"/>
    <col min="3580" max="3580" width="7.33203125" style="17" bestFit="1" customWidth="1"/>
    <col min="3581" max="3581" width="22.6640625" style="17" bestFit="1" customWidth="1"/>
    <col min="3582" max="3582" width="17.33203125" style="17" customWidth="1"/>
    <col min="3583" max="3583" width="16" style="17" customWidth="1"/>
    <col min="3584" max="3584" width="13.44140625" style="17" customWidth="1"/>
    <col min="3585" max="3585" width="10" style="17" customWidth="1"/>
    <col min="3586" max="3586" width="23.33203125" style="17" customWidth="1"/>
    <col min="3587" max="3587" width="2.44140625" style="17" customWidth="1"/>
    <col min="3588" max="3588" width="15" style="17" customWidth="1"/>
    <col min="3589" max="3800" width="10.33203125" style="17" customWidth="1"/>
    <col min="3801" max="3834" width="11.44140625" style="17"/>
    <col min="3835" max="3835" width="3.33203125" style="17" customWidth="1"/>
    <col min="3836" max="3836" width="7.33203125" style="17" bestFit="1" customWidth="1"/>
    <col min="3837" max="3837" width="22.6640625" style="17" bestFit="1" customWidth="1"/>
    <col min="3838" max="3838" width="17.33203125" style="17" customWidth="1"/>
    <col min="3839" max="3839" width="16" style="17" customWidth="1"/>
    <col min="3840" max="3840" width="13.44140625" style="17" customWidth="1"/>
    <col min="3841" max="3841" width="10" style="17" customWidth="1"/>
    <col min="3842" max="3842" width="23.33203125" style="17" customWidth="1"/>
    <col min="3843" max="3843" width="2.44140625" style="17" customWidth="1"/>
    <col min="3844" max="3844" width="15" style="17" customWidth="1"/>
    <col min="3845" max="4056" width="10.33203125" style="17" customWidth="1"/>
    <col min="4057" max="4090" width="11.44140625" style="17"/>
    <col min="4091" max="4091" width="3.33203125" style="17" customWidth="1"/>
    <col min="4092" max="4092" width="7.33203125" style="17" bestFit="1" customWidth="1"/>
    <col min="4093" max="4093" width="22.6640625" style="17" bestFit="1" customWidth="1"/>
    <col min="4094" max="4094" width="17.33203125" style="17" customWidth="1"/>
    <col min="4095" max="4095" width="16" style="17" customWidth="1"/>
    <col min="4096" max="4096" width="13.44140625" style="17" customWidth="1"/>
    <col min="4097" max="4097" width="10" style="17" customWidth="1"/>
    <col min="4098" max="4098" width="23.33203125" style="17" customWidth="1"/>
    <col min="4099" max="4099" width="2.44140625" style="17" customWidth="1"/>
    <col min="4100" max="4100" width="15" style="17" customWidth="1"/>
    <col min="4101" max="4312" width="10.33203125" style="17" customWidth="1"/>
    <col min="4313" max="4346" width="11.44140625" style="17"/>
    <col min="4347" max="4347" width="3.33203125" style="17" customWidth="1"/>
    <col min="4348" max="4348" width="7.33203125" style="17" bestFit="1" customWidth="1"/>
    <col min="4349" max="4349" width="22.6640625" style="17" bestFit="1" customWidth="1"/>
    <col min="4350" max="4350" width="17.33203125" style="17" customWidth="1"/>
    <col min="4351" max="4351" width="16" style="17" customWidth="1"/>
    <col min="4352" max="4352" width="13.44140625" style="17" customWidth="1"/>
    <col min="4353" max="4353" width="10" style="17" customWidth="1"/>
    <col min="4354" max="4354" width="23.33203125" style="17" customWidth="1"/>
    <col min="4355" max="4355" width="2.44140625" style="17" customWidth="1"/>
    <col min="4356" max="4356" width="15" style="17" customWidth="1"/>
    <col min="4357" max="4568" width="10.33203125" style="17" customWidth="1"/>
    <col min="4569" max="4602" width="11.44140625" style="17"/>
    <col min="4603" max="4603" width="3.33203125" style="17" customWidth="1"/>
    <col min="4604" max="4604" width="7.33203125" style="17" bestFit="1" customWidth="1"/>
    <col min="4605" max="4605" width="22.6640625" style="17" bestFit="1" customWidth="1"/>
    <col min="4606" max="4606" width="17.33203125" style="17" customWidth="1"/>
    <col min="4607" max="4607" width="16" style="17" customWidth="1"/>
    <col min="4608" max="4608" width="13.44140625" style="17" customWidth="1"/>
    <col min="4609" max="4609" width="10" style="17" customWidth="1"/>
    <col min="4610" max="4610" width="23.33203125" style="17" customWidth="1"/>
    <col min="4611" max="4611" width="2.44140625" style="17" customWidth="1"/>
    <col min="4612" max="4612" width="15" style="17" customWidth="1"/>
    <col min="4613" max="4824" width="10.33203125" style="17" customWidth="1"/>
    <col min="4825" max="4858" width="11.44140625" style="17"/>
    <col min="4859" max="4859" width="3.33203125" style="17" customWidth="1"/>
    <col min="4860" max="4860" width="7.33203125" style="17" bestFit="1" customWidth="1"/>
    <col min="4861" max="4861" width="22.6640625" style="17" bestFit="1" customWidth="1"/>
    <col min="4862" max="4862" width="17.33203125" style="17" customWidth="1"/>
    <col min="4863" max="4863" width="16" style="17" customWidth="1"/>
    <col min="4864" max="4864" width="13.44140625" style="17" customWidth="1"/>
    <col min="4865" max="4865" width="10" style="17" customWidth="1"/>
    <col min="4866" max="4866" width="23.33203125" style="17" customWidth="1"/>
    <col min="4867" max="4867" width="2.44140625" style="17" customWidth="1"/>
    <col min="4868" max="4868" width="15" style="17" customWidth="1"/>
    <col min="4869" max="5080" width="10.33203125" style="17" customWidth="1"/>
    <col min="5081" max="5114" width="11.44140625" style="17"/>
    <col min="5115" max="5115" width="3.33203125" style="17" customWidth="1"/>
    <col min="5116" max="5116" width="7.33203125" style="17" bestFit="1" customWidth="1"/>
    <col min="5117" max="5117" width="22.6640625" style="17" bestFit="1" customWidth="1"/>
    <col min="5118" max="5118" width="17.33203125" style="17" customWidth="1"/>
    <col min="5119" max="5119" width="16" style="17" customWidth="1"/>
    <col min="5120" max="5120" width="13.44140625" style="17" customWidth="1"/>
    <col min="5121" max="5121" width="10" style="17" customWidth="1"/>
    <col min="5122" max="5122" width="23.33203125" style="17" customWidth="1"/>
    <col min="5123" max="5123" width="2.44140625" style="17" customWidth="1"/>
    <col min="5124" max="5124" width="15" style="17" customWidth="1"/>
    <col min="5125" max="5336" width="10.33203125" style="17" customWidth="1"/>
    <col min="5337" max="5370" width="11.44140625" style="17"/>
    <col min="5371" max="5371" width="3.33203125" style="17" customWidth="1"/>
    <col min="5372" max="5372" width="7.33203125" style="17" bestFit="1" customWidth="1"/>
    <col min="5373" max="5373" width="22.6640625" style="17" bestFit="1" customWidth="1"/>
    <col min="5374" max="5374" width="17.33203125" style="17" customWidth="1"/>
    <col min="5375" max="5375" width="16" style="17" customWidth="1"/>
    <col min="5376" max="5376" width="13.44140625" style="17" customWidth="1"/>
    <col min="5377" max="5377" width="10" style="17" customWidth="1"/>
    <col min="5378" max="5378" width="23.33203125" style="17" customWidth="1"/>
    <col min="5379" max="5379" width="2.44140625" style="17" customWidth="1"/>
    <col min="5380" max="5380" width="15" style="17" customWidth="1"/>
    <col min="5381" max="5592" width="10.33203125" style="17" customWidth="1"/>
    <col min="5593" max="5626" width="11.44140625" style="17"/>
    <col min="5627" max="5627" width="3.33203125" style="17" customWidth="1"/>
    <col min="5628" max="5628" width="7.33203125" style="17" bestFit="1" customWidth="1"/>
    <col min="5629" max="5629" width="22.6640625" style="17" bestFit="1" customWidth="1"/>
    <col min="5630" max="5630" width="17.33203125" style="17" customWidth="1"/>
    <col min="5631" max="5631" width="16" style="17" customWidth="1"/>
    <col min="5632" max="5632" width="13.44140625" style="17" customWidth="1"/>
    <col min="5633" max="5633" width="10" style="17" customWidth="1"/>
    <col min="5634" max="5634" width="23.33203125" style="17" customWidth="1"/>
    <col min="5635" max="5635" width="2.44140625" style="17" customWidth="1"/>
    <col min="5636" max="5636" width="15" style="17" customWidth="1"/>
    <col min="5637" max="5848" width="10.33203125" style="17" customWidth="1"/>
    <col min="5849" max="5882" width="11.44140625" style="17"/>
    <col min="5883" max="5883" width="3.33203125" style="17" customWidth="1"/>
    <col min="5884" max="5884" width="7.33203125" style="17" bestFit="1" customWidth="1"/>
    <col min="5885" max="5885" width="22.6640625" style="17" bestFit="1" customWidth="1"/>
    <col min="5886" max="5886" width="17.33203125" style="17" customWidth="1"/>
    <col min="5887" max="5887" width="16" style="17" customWidth="1"/>
    <col min="5888" max="5888" width="13.44140625" style="17" customWidth="1"/>
    <col min="5889" max="5889" width="10" style="17" customWidth="1"/>
    <col min="5890" max="5890" width="23.33203125" style="17" customWidth="1"/>
    <col min="5891" max="5891" width="2.44140625" style="17" customWidth="1"/>
    <col min="5892" max="5892" width="15" style="17" customWidth="1"/>
    <col min="5893" max="6104" width="10.33203125" style="17" customWidth="1"/>
    <col min="6105" max="6138" width="11.44140625" style="17"/>
    <col min="6139" max="6139" width="3.33203125" style="17" customWidth="1"/>
    <col min="6140" max="6140" width="7.33203125" style="17" bestFit="1" customWidth="1"/>
    <col min="6141" max="6141" width="22.6640625" style="17" bestFit="1" customWidth="1"/>
    <col min="6142" max="6142" width="17.33203125" style="17" customWidth="1"/>
    <col min="6143" max="6143" width="16" style="17" customWidth="1"/>
    <col min="6144" max="6144" width="13.44140625" style="17" customWidth="1"/>
    <col min="6145" max="6145" width="10" style="17" customWidth="1"/>
    <col min="6146" max="6146" width="23.33203125" style="17" customWidth="1"/>
    <col min="6147" max="6147" width="2.44140625" style="17" customWidth="1"/>
    <col min="6148" max="6148" width="15" style="17" customWidth="1"/>
    <col min="6149" max="6360" width="10.33203125" style="17" customWidth="1"/>
    <col min="6361" max="6394" width="11.44140625" style="17"/>
    <col min="6395" max="6395" width="3.33203125" style="17" customWidth="1"/>
    <col min="6396" max="6396" width="7.33203125" style="17" bestFit="1" customWidth="1"/>
    <col min="6397" max="6397" width="22.6640625" style="17" bestFit="1" customWidth="1"/>
    <col min="6398" max="6398" width="17.33203125" style="17" customWidth="1"/>
    <col min="6399" max="6399" width="16" style="17" customWidth="1"/>
    <col min="6400" max="6400" width="13.44140625" style="17" customWidth="1"/>
    <col min="6401" max="6401" width="10" style="17" customWidth="1"/>
    <col min="6402" max="6402" width="23.33203125" style="17" customWidth="1"/>
    <col min="6403" max="6403" width="2.44140625" style="17" customWidth="1"/>
    <col min="6404" max="6404" width="15" style="17" customWidth="1"/>
    <col min="6405" max="6616" width="10.33203125" style="17" customWidth="1"/>
    <col min="6617" max="6650" width="11.44140625" style="17"/>
    <col min="6651" max="6651" width="3.33203125" style="17" customWidth="1"/>
    <col min="6652" max="6652" width="7.33203125" style="17" bestFit="1" customWidth="1"/>
    <col min="6653" max="6653" width="22.6640625" style="17" bestFit="1" customWidth="1"/>
    <col min="6654" max="6654" width="17.33203125" style="17" customWidth="1"/>
    <col min="6655" max="6655" width="16" style="17" customWidth="1"/>
    <col min="6656" max="6656" width="13.44140625" style="17" customWidth="1"/>
    <col min="6657" max="6657" width="10" style="17" customWidth="1"/>
    <col min="6658" max="6658" width="23.33203125" style="17" customWidth="1"/>
    <col min="6659" max="6659" width="2.44140625" style="17" customWidth="1"/>
    <col min="6660" max="6660" width="15" style="17" customWidth="1"/>
    <col min="6661" max="6872" width="10.33203125" style="17" customWidth="1"/>
    <col min="6873" max="6906" width="11.44140625" style="17"/>
    <col min="6907" max="6907" width="3.33203125" style="17" customWidth="1"/>
    <col min="6908" max="6908" width="7.33203125" style="17" bestFit="1" customWidth="1"/>
    <col min="6909" max="6909" width="22.6640625" style="17" bestFit="1" customWidth="1"/>
    <col min="6910" max="6910" width="17.33203125" style="17" customWidth="1"/>
    <col min="6911" max="6911" width="16" style="17" customWidth="1"/>
    <col min="6912" max="6912" width="13.44140625" style="17" customWidth="1"/>
    <col min="6913" max="6913" width="10" style="17" customWidth="1"/>
    <col min="6914" max="6914" width="23.33203125" style="17" customWidth="1"/>
    <col min="6915" max="6915" width="2.44140625" style="17" customWidth="1"/>
    <col min="6916" max="6916" width="15" style="17" customWidth="1"/>
    <col min="6917" max="7128" width="10.33203125" style="17" customWidth="1"/>
    <col min="7129" max="7162" width="11.44140625" style="17"/>
    <col min="7163" max="7163" width="3.33203125" style="17" customWidth="1"/>
    <col min="7164" max="7164" width="7.33203125" style="17" bestFit="1" customWidth="1"/>
    <col min="7165" max="7165" width="22.6640625" style="17" bestFit="1" customWidth="1"/>
    <col min="7166" max="7166" width="17.33203125" style="17" customWidth="1"/>
    <col min="7167" max="7167" width="16" style="17" customWidth="1"/>
    <col min="7168" max="7168" width="13.44140625" style="17" customWidth="1"/>
    <col min="7169" max="7169" width="10" style="17" customWidth="1"/>
    <col min="7170" max="7170" width="23.33203125" style="17" customWidth="1"/>
    <col min="7171" max="7171" width="2.44140625" style="17" customWidth="1"/>
    <col min="7172" max="7172" width="15" style="17" customWidth="1"/>
    <col min="7173" max="7384" width="10.33203125" style="17" customWidth="1"/>
    <col min="7385" max="7418" width="11.44140625" style="17"/>
    <col min="7419" max="7419" width="3.33203125" style="17" customWidth="1"/>
    <col min="7420" max="7420" width="7.33203125" style="17" bestFit="1" customWidth="1"/>
    <col min="7421" max="7421" width="22.6640625" style="17" bestFit="1" customWidth="1"/>
    <col min="7422" max="7422" width="17.33203125" style="17" customWidth="1"/>
    <col min="7423" max="7423" width="16" style="17" customWidth="1"/>
    <col min="7424" max="7424" width="13.44140625" style="17" customWidth="1"/>
    <col min="7425" max="7425" width="10" style="17" customWidth="1"/>
    <col min="7426" max="7426" width="23.33203125" style="17" customWidth="1"/>
    <col min="7427" max="7427" width="2.44140625" style="17" customWidth="1"/>
    <col min="7428" max="7428" width="15" style="17" customWidth="1"/>
    <col min="7429" max="7640" width="10.33203125" style="17" customWidth="1"/>
    <col min="7641" max="7674" width="11.44140625" style="17"/>
    <col min="7675" max="7675" width="3.33203125" style="17" customWidth="1"/>
    <col min="7676" max="7676" width="7.33203125" style="17" bestFit="1" customWidth="1"/>
    <col min="7677" max="7677" width="22.6640625" style="17" bestFit="1" customWidth="1"/>
    <col min="7678" max="7678" width="17.33203125" style="17" customWidth="1"/>
    <col min="7679" max="7679" width="16" style="17" customWidth="1"/>
    <col min="7680" max="7680" width="13.44140625" style="17" customWidth="1"/>
    <col min="7681" max="7681" width="10" style="17" customWidth="1"/>
    <col min="7682" max="7682" width="23.33203125" style="17" customWidth="1"/>
    <col min="7683" max="7683" width="2.44140625" style="17" customWidth="1"/>
    <col min="7684" max="7684" width="15" style="17" customWidth="1"/>
    <col min="7685" max="7896" width="10.33203125" style="17" customWidth="1"/>
    <col min="7897" max="7930" width="11.44140625" style="17"/>
    <col min="7931" max="7931" width="3.33203125" style="17" customWidth="1"/>
    <col min="7932" max="7932" width="7.33203125" style="17" bestFit="1" customWidth="1"/>
    <col min="7933" max="7933" width="22.6640625" style="17" bestFit="1" customWidth="1"/>
    <col min="7934" max="7934" width="17.33203125" style="17" customWidth="1"/>
    <col min="7935" max="7935" width="16" style="17" customWidth="1"/>
    <col min="7936" max="7936" width="13.44140625" style="17" customWidth="1"/>
    <col min="7937" max="7937" width="10" style="17" customWidth="1"/>
    <col min="7938" max="7938" width="23.33203125" style="17" customWidth="1"/>
    <col min="7939" max="7939" width="2.44140625" style="17" customWidth="1"/>
    <col min="7940" max="7940" width="15" style="17" customWidth="1"/>
    <col min="7941" max="8152" width="10.33203125" style="17" customWidth="1"/>
    <col min="8153" max="8186" width="11.44140625" style="17"/>
    <col min="8187" max="8187" width="3.33203125" style="17" customWidth="1"/>
    <col min="8188" max="8188" width="7.33203125" style="17" bestFit="1" customWidth="1"/>
    <col min="8189" max="8189" width="22.6640625" style="17" bestFit="1" customWidth="1"/>
    <col min="8190" max="8190" width="17.33203125" style="17" customWidth="1"/>
    <col min="8191" max="8191" width="16" style="17" customWidth="1"/>
    <col min="8192" max="8192" width="13.44140625" style="17" customWidth="1"/>
    <col min="8193" max="8193" width="10" style="17" customWidth="1"/>
    <col min="8194" max="8194" width="23.33203125" style="17" customWidth="1"/>
    <col min="8195" max="8195" width="2.44140625" style="17" customWidth="1"/>
    <col min="8196" max="8196" width="15" style="17" customWidth="1"/>
    <col min="8197" max="8408" width="10.33203125" style="17" customWidth="1"/>
    <col min="8409" max="8442" width="11.44140625" style="17"/>
    <col min="8443" max="8443" width="3.33203125" style="17" customWidth="1"/>
    <col min="8444" max="8444" width="7.33203125" style="17" bestFit="1" customWidth="1"/>
    <col min="8445" max="8445" width="22.6640625" style="17" bestFit="1" customWidth="1"/>
    <col min="8446" max="8446" width="17.33203125" style="17" customWidth="1"/>
    <col min="8447" max="8447" width="16" style="17" customWidth="1"/>
    <col min="8448" max="8448" width="13.44140625" style="17" customWidth="1"/>
    <col min="8449" max="8449" width="10" style="17" customWidth="1"/>
    <col min="8450" max="8450" width="23.33203125" style="17" customWidth="1"/>
    <col min="8451" max="8451" width="2.44140625" style="17" customWidth="1"/>
    <col min="8452" max="8452" width="15" style="17" customWidth="1"/>
    <col min="8453" max="8664" width="10.33203125" style="17" customWidth="1"/>
    <col min="8665" max="8698" width="11.44140625" style="17"/>
    <col min="8699" max="8699" width="3.33203125" style="17" customWidth="1"/>
    <col min="8700" max="8700" width="7.33203125" style="17" bestFit="1" customWidth="1"/>
    <col min="8701" max="8701" width="22.6640625" style="17" bestFit="1" customWidth="1"/>
    <col min="8702" max="8702" width="17.33203125" style="17" customWidth="1"/>
    <col min="8703" max="8703" width="16" style="17" customWidth="1"/>
    <col min="8704" max="8704" width="13.44140625" style="17" customWidth="1"/>
    <col min="8705" max="8705" width="10" style="17" customWidth="1"/>
    <col min="8706" max="8706" width="23.33203125" style="17" customWidth="1"/>
    <col min="8707" max="8707" width="2.44140625" style="17" customWidth="1"/>
    <col min="8708" max="8708" width="15" style="17" customWidth="1"/>
    <col min="8709" max="8920" width="10.33203125" style="17" customWidth="1"/>
    <col min="8921" max="8954" width="11.44140625" style="17"/>
    <col min="8955" max="8955" width="3.33203125" style="17" customWidth="1"/>
    <col min="8956" max="8956" width="7.33203125" style="17" bestFit="1" customWidth="1"/>
    <col min="8957" max="8957" width="22.6640625" style="17" bestFit="1" customWidth="1"/>
    <col min="8958" max="8958" width="17.33203125" style="17" customWidth="1"/>
    <col min="8959" max="8959" width="16" style="17" customWidth="1"/>
    <col min="8960" max="8960" width="13.44140625" style="17" customWidth="1"/>
    <col min="8961" max="8961" width="10" style="17" customWidth="1"/>
    <col min="8962" max="8962" width="23.33203125" style="17" customWidth="1"/>
    <col min="8963" max="8963" width="2.44140625" style="17" customWidth="1"/>
    <col min="8964" max="8964" width="15" style="17" customWidth="1"/>
    <col min="8965" max="9176" width="10.33203125" style="17" customWidth="1"/>
    <col min="9177" max="9210" width="11.44140625" style="17"/>
    <col min="9211" max="9211" width="3.33203125" style="17" customWidth="1"/>
    <col min="9212" max="9212" width="7.33203125" style="17" bestFit="1" customWidth="1"/>
    <col min="9213" max="9213" width="22.6640625" style="17" bestFit="1" customWidth="1"/>
    <col min="9214" max="9214" width="17.33203125" style="17" customWidth="1"/>
    <col min="9215" max="9215" width="16" style="17" customWidth="1"/>
    <col min="9216" max="9216" width="13.44140625" style="17" customWidth="1"/>
    <col min="9217" max="9217" width="10" style="17" customWidth="1"/>
    <col min="9218" max="9218" width="23.33203125" style="17" customWidth="1"/>
    <col min="9219" max="9219" width="2.44140625" style="17" customWidth="1"/>
    <col min="9220" max="9220" width="15" style="17" customWidth="1"/>
    <col min="9221" max="9432" width="10.33203125" style="17" customWidth="1"/>
    <col min="9433" max="9466" width="11.44140625" style="17"/>
    <col min="9467" max="9467" width="3.33203125" style="17" customWidth="1"/>
    <col min="9468" max="9468" width="7.33203125" style="17" bestFit="1" customWidth="1"/>
    <col min="9469" max="9469" width="22.6640625" style="17" bestFit="1" customWidth="1"/>
    <col min="9470" max="9470" width="17.33203125" style="17" customWidth="1"/>
    <col min="9471" max="9471" width="16" style="17" customWidth="1"/>
    <col min="9472" max="9472" width="13.44140625" style="17" customWidth="1"/>
    <col min="9473" max="9473" width="10" style="17" customWidth="1"/>
    <col min="9474" max="9474" width="23.33203125" style="17" customWidth="1"/>
    <col min="9475" max="9475" width="2.44140625" style="17" customWidth="1"/>
    <col min="9476" max="9476" width="15" style="17" customWidth="1"/>
    <col min="9477" max="9688" width="10.33203125" style="17" customWidth="1"/>
    <col min="9689" max="9722" width="11.44140625" style="17"/>
    <col min="9723" max="9723" width="3.33203125" style="17" customWidth="1"/>
    <col min="9724" max="9724" width="7.33203125" style="17" bestFit="1" customWidth="1"/>
    <col min="9725" max="9725" width="22.6640625" style="17" bestFit="1" customWidth="1"/>
    <col min="9726" max="9726" width="17.33203125" style="17" customWidth="1"/>
    <col min="9727" max="9727" width="16" style="17" customWidth="1"/>
    <col min="9728" max="9728" width="13.44140625" style="17" customWidth="1"/>
    <col min="9729" max="9729" width="10" style="17" customWidth="1"/>
    <col min="9730" max="9730" width="23.33203125" style="17" customWidth="1"/>
    <col min="9731" max="9731" width="2.44140625" style="17" customWidth="1"/>
    <col min="9732" max="9732" width="15" style="17" customWidth="1"/>
    <col min="9733" max="9944" width="10.33203125" style="17" customWidth="1"/>
    <col min="9945" max="9978" width="11.44140625" style="17"/>
    <col min="9979" max="9979" width="3.33203125" style="17" customWidth="1"/>
    <col min="9980" max="9980" width="7.33203125" style="17" bestFit="1" customWidth="1"/>
    <col min="9981" max="9981" width="22.6640625" style="17" bestFit="1" customWidth="1"/>
    <col min="9982" max="9982" width="17.33203125" style="17" customWidth="1"/>
    <col min="9983" max="9983" width="16" style="17" customWidth="1"/>
    <col min="9984" max="9984" width="13.44140625" style="17" customWidth="1"/>
    <col min="9985" max="9985" width="10" style="17" customWidth="1"/>
    <col min="9986" max="9986" width="23.33203125" style="17" customWidth="1"/>
    <col min="9987" max="9987" width="2.44140625" style="17" customWidth="1"/>
    <col min="9988" max="9988" width="15" style="17" customWidth="1"/>
    <col min="9989" max="10200" width="10.33203125" style="17" customWidth="1"/>
    <col min="10201" max="10234" width="11.44140625" style="17"/>
    <col min="10235" max="10235" width="3.33203125" style="17" customWidth="1"/>
    <col min="10236" max="10236" width="7.33203125" style="17" bestFit="1" customWidth="1"/>
    <col min="10237" max="10237" width="22.6640625" style="17" bestFit="1" customWidth="1"/>
    <col min="10238" max="10238" width="17.33203125" style="17" customWidth="1"/>
    <col min="10239" max="10239" width="16" style="17" customWidth="1"/>
    <col min="10240" max="10240" width="13.44140625" style="17" customWidth="1"/>
    <col min="10241" max="10241" width="10" style="17" customWidth="1"/>
    <col min="10242" max="10242" width="23.33203125" style="17" customWidth="1"/>
    <col min="10243" max="10243" width="2.44140625" style="17" customWidth="1"/>
    <col min="10244" max="10244" width="15" style="17" customWidth="1"/>
    <col min="10245" max="10456" width="10.33203125" style="17" customWidth="1"/>
    <col min="10457" max="10490" width="11.44140625" style="17"/>
    <col min="10491" max="10491" width="3.33203125" style="17" customWidth="1"/>
    <col min="10492" max="10492" width="7.33203125" style="17" bestFit="1" customWidth="1"/>
    <col min="10493" max="10493" width="22.6640625" style="17" bestFit="1" customWidth="1"/>
    <col min="10494" max="10494" width="17.33203125" style="17" customWidth="1"/>
    <col min="10495" max="10495" width="16" style="17" customWidth="1"/>
    <col min="10496" max="10496" width="13.44140625" style="17" customWidth="1"/>
    <col min="10497" max="10497" width="10" style="17" customWidth="1"/>
    <col min="10498" max="10498" width="23.33203125" style="17" customWidth="1"/>
    <col min="10499" max="10499" width="2.44140625" style="17" customWidth="1"/>
    <col min="10500" max="10500" width="15" style="17" customWidth="1"/>
    <col min="10501" max="10712" width="10.33203125" style="17" customWidth="1"/>
    <col min="10713" max="10746" width="11.44140625" style="17"/>
    <col min="10747" max="10747" width="3.33203125" style="17" customWidth="1"/>
    <col min="10748" max="10748" width="7.33203125" style="17" bestFit="1" customWidth="1"/>
    <col min="10749" max="10749" width="22.6640625" style="17" bestFit="1" customWidth="1"/>
    <col min="10750" max="10750" width="17.33203125" style="17" customWidth="1"/>
    <col min="10751" max="10751" width="16" style="17" customWidth="1"/>
    <col min="10752" max="10752" width="13.44140625" style="17" customWidth="1"/>
    <col min="10753" max="10753" width="10" style="17" customWidth="1"/>
    <col min="10754" max="10754" width="23.33203125" style="17" customWidth="1"/>
    <col min="10755" max="10755" width="2.44140625" style="17" customWidth="1"/>
    <col min="10756" max="10756" width="15" style="17" customWidth="1"/>
    <col min="10757" max="10968" width="10.33203125" style="17" customWidth="1"/>
    <col min="10969" max="11002" width="11.44140625" style="17"/>
    <col min="11003" max="11003" width="3.33203125" style="17" customWidth="1"/>
    <col min="11004" max="11004" width="7.33203125" style="17" bestFit="1" customWidth="1"/>
    <col min="11005" max="11005" width="22.6640625" style="17" bestFit="1" customWidth="1"/>
    <col min="11006" max="11006" width="17.33203125" style="17" customWidth="1"/>
    <col min="11007" max="11007" width="16" style="17" customWidth="1"/>
    <col min="11008" max="11008" width="13.44140625" style="17" customWidth="1"/>
    <col min="11009" max="11009" width="10" style="17" customWidth="1"/>
    <col min="11010" max="11010" width="23.33203125" style="17" customWidth="1"/>
    <col min="11011" max="11011" width="2.44140625" style="17" customWidth="1"/>
    <col min="11012" max="11012" width="15" style="17" customWidth="1"/>
    <col min="11013" max="11224" width="10.33203125" style="17" customWidth="1"/>
    <col min="11225" max="11258" width="11.44140625" style="17"/>
    <col min="11259" max="11259" width="3.33203125" style="17" customWidth="1"/>
    <col min="11260" max="11260" width="7.33203125" style="17" bestFit="1" customWidth="1"/>
    <col min="11261" max="11261" width="22.6640625" style="17" bestFit="1" customWidth="1"/>
    <col min="11262" max="11262" width="17.33203125" style="17" customWidth="1"/>
    <col min="11263" max="11263" width="16" style="17" customWidth="1"/>
    <col min="11264" max="11264" width="13.44140625" style="17" customWidth="1"/>
    <col min="11265" max="11265" width="10" style="17" customWidth="1"/>
    <col min="11266" max="11266" width="23.33203125" style="17" customWidth="1"/>
    <col min="11267" max="11267" width="2.44140625" style="17" customWidth="1"/>
    <col min="11268" max="11268" width="15" style="17" customWidth="1"/>
    <col min="11269" max="11480" width="10.33203125" style="17" customWidth="1"/>
    <col min="11481" max="11514" width="11.44140625" style="17"/>
    <col min="11515" max="11515" width="3.33203125" style="17" customWidth="1"/>
    <col min="11516" max="11516" width="7.33203125" style="17" bestFit="1" customWidth="1"/>
    <col min="11517" max="11517" width="22.6640625" style="17" bestFit="1" customWidth="1"/>
    <col min="11518" max="11518" width="17.33203125" style="17" customWidth="1"/>
    <col min="11519" max="11519" width="16" style="17" customWidth="1"/>
    <col min="11520" max="11520" width="13.44140625" style="17" customWidth="1"/>
    <col min="11521" max="11521" width="10" style="17" customWidth="1"/>
    <col min="11522" max="11522" width="23.33203125" style="17" customWidth="1"/>
    <col min="11523" max="11523" width="2.44140625" style="17" customWidth="1"/>
    <col min="11524" max="11524" width="15" style="17" customWidth="1"/>
    <col min="11525" max="11736" width="10.33203125" style="17" customWidth="1"/>
    <col min="11737" max="11770" width="11.44140625" style="17"/>
    <col min="11771" max="11771" width="3.33203125" style="17" customWidth="1"/>
    <col min="11772" max="11772" width="7.33203125" style="17" bestFit="1" customWidth="1"/>
    <col min="11773" max="11773" width="22.6640625" style="17" bestFit="1" customWidth="1"/>
    <col min="11774" max="11774" width="17.33203125" style="17" customWidth="1"/>
    <col min="11775" max="11775" width="16" style="17" customWidth="1"/>
    <col min="11776" max="11776" width="13.44140625" style="17" customWidth="1"/>
    <col min="11777" max="11777" width="10" style="17" customWidth="1"/>
    <col min="11778" max="11778" width="23.33203125" style="17" customWidth="1"/>
    <col min="11779" max="11779" width="2.44140625" style="17" customWidth="1"/>
    <col min="11780" max="11780" width="15" style="17" customWidth="1"/>
    <col min="11781" max="11992" width="10.33203125" style="17" customWidth="1"/>
    <col min="11993" max="12026" width="11.44140625" style="17"/>
    <col min="12027" max="12027" width="3.33203125" style="17" customWidth="1"/>
    <col min="12028" max="12028" width="7.33203125" style="17" bestFit="1" customWidth="1"/>
    <col min="12029" max="12029" width="22.6640625" style="17" bestFit="1" customWidth="1"/>
    <col min="12030" max="12030" width="17.33203125" style="17" customWidth="1"/>
    <col min="12031" max="12031" width="16" style="17" customWidth="1"/>
    <col min="12032" max="12032" width="13.44140625" style="17" customWidth="1"/>
    <col min="12033" max="12033" width="10" style="17" customWidth="1"/>
    <col min="12034" max="12034" width="23.33203125" style="17" customWidth="1"/>
    <col min="12035" max="12035" width="2.44140625" style="17" customWidth="1"/>
    <col min="12036" max="12036" width="15" style="17" customWidth="1"/>
    <col min="12037" max="12248" width="10.33203125" style="17" customWidth="1"/>
    <col min="12249" max="12282" width="11.44140625" style="17"/>
    <col min="12283" max="12283" width="3.33203125" style="17" customWidth="1"/>
    <col min="12284" max="12284" width="7.33203125" style="17" bestFit="1" customWidth="1"/>
    <col min="12285" max="12285" width="22.6640625" style="17" bestFit="1" customWidth="1"/>
    <col min="12286" max="12286" width="17.33203125" style="17" customWidth="1"/>
    <col min="12287" max="12287" width="16" style="17" customWidth="1"/>
    <col min="12288" max="12288" width="13.44140625" style="17" customWidth="1"/>
    <col min="12289" max="12289" width="10" style="17" customWidth="1"/>
    <col min="12290" max="12290" width="23.33203125" style="17" customWidth="1"/>
    <col min="12291" max="12291" width="2.44140625" style="17" customWidth="1"/>
    <col min="12292" max="12292" width="15" style="17" customWidth="1"/>
    <col min="12293" max="12504" width="10.33203125" style="17" customWidth="1"/>
    <col min="12505" max="12538" width="11.44140625" style="17"/>
    <col min="12539" max="12539" width="3.33203125" style="17" customWidth="1"/>
    <col min="12540" max="12540" width="7.33203125" style="17" bestFit="1" customWidth="1"/>
    <col min="12541" max="12541" width="22.6640625" style="17" bestFit="1" customWidth="1"/>
    <col min="12542" max="12542" width="17.33203125" style="17" customWidth="1"/>
    <col min="12543" max="12543" width="16" style="17" customWidth="1"/>
    <col min="12544" max="12544" width="13.44140625" style="17" customWidth="1"/>
    <col min="12545" max="12545" width="10" style="17" customWidth="1"/>
    <col min="12546" max="12546" width="23.33203125" style="17" customWidth="1"/>
    <col min="12547" max="12547" width="2.44140625" style="17" customWidth="1"/>
    <col min="12548" max="12548" width="15" style="17" customWidth="1"/>
    <col min="12549" max="12760" width="10.33203125" style="17" customWidth="1"/>
    <col min="12761" max="12794" width="11.44140625" style="17"/>
    <col min="12795" max="12795" width="3.33203125" style="17" customWidth="1"/>
    <col min="12796" max="12796" width="7.33203125" style="17" bestFit="1" customWidth="1"/>
    <col min="12797" max="12797" width="22.6640625" style="17" bestFit="1" customWidth="1"/>
    <col min="12798" max="12798" width="17.33203125" style="17" customWidth="1"/>
    <col min="12799" max="12799" width="16" style="17" customWidth="1"/>
    <col min="12800" max="12800" width="13.44140625" style="17" customWidth="1"/>
    <col min="12801" max="12801" width="10" style="17" customWidth="1"/>
    <col min="12802" max="12802" width="23.33203125" style="17" customWidth="1"/>
    <col min="12803" max="12803" width="2.44140625" style="17" customWidth="1"/>
    <col min="12804" max="12804" width="15" style="17" customWidth="1"/>
    <col min="12805" max="13016" width="10.33203125" style="17" customWidth="1"/>
    <col min="13017" max="13050" width="11.44140625" style="17"/>
    <col min="13051" max="13051" width="3.33203125" style="17" customWidth="1"/>
    <col min="13052" max="13052" width="7.33203125" style="17" bestFit="1" customWidth="1"/>
    <col min="13053" max="13053" width="22.6640625" style="17" bestFit="1" customWidth="1"/>
    <col min="13054" max="13054" width="17.33203125" style="17" customWidth="1"/>
    <col min="13055" max="13055" width="16" style="17" customWidth="1"/>
    <col min="13056" max="13056" width="13.44140625" style="17" customWidth="1"/>
    <col min="13057" max="13057" width="10" style="17" customWidth="1"/>
    <col min="13058" max="13058" width="23.33203125" style="17" customWidth="1"/>
    <col min="13059" max="13059" width="2.44140625" style="17" customWidth="1"/>
    <col min="13060" max="13060" width="15" style="17" customWidth="1"/>
    <col min="13061" max="13272" width="10.33203125" style="17" customWidth="1"/>
    <col min="13273" max="13306" width="11.44140625" style="17"/>
    <col min="13307" max="13307" width="3.33203125" style="17" customWidth="1"/>
    <col min="13308" max="13308" width="7.33203125" style="17" bestFit="1" customWidth="1"/>
    <col min="13309" max="13309" width="22.6640625" style="17" bestFit="1" customWidth="1"/>
    <col min="13310" max="13310" width="17.33203125" style="17" customWidth="1"/>
    <col min="13311" max="13311" width="16" style="17" customWidth="1"/>
    <col min="13312" max="13312" width="13.44140625" style="17" customWidth="1"/>
    <col min="13313" max="13313" width="10" style="17" customWidth="1"/>
    <col min="13314" max="13314" width="23.33203125" style="17" customWidth="1"/>
    <col min="13315" max="13315" width="2.44140625" style="17" customWidth="1"/>
    <col min="13316" max="13316" width="15" style="17" customWidth="1"/>
    <col min="13317" max="13528" width="10.33203125" style="17" customWidth="1"/>
    <col min="13529" max="13562" width="11.44140625" style="17"/>
    <col min="13563" max="13563" width="3.33203125" style="17" customWidth="1"/>
    <col min="13564" max="13564" width="7.33203125" style="17" bestFit="1" customWidth="1"/>
    <col min="13565" max="13565" width="22.6640625" style="17" bestFit="1" customWidth="1"/>
    <col min="13566" max="13566" width="17.33203125" style="17" customWidth="1"/>
    <col min="13567" max="13567" width="16" style="17" customWidth="1"/>
    <col min="13568" max="13568" width="13.44140625" style="17" customWidth="1"/>
    <col min="13569" max="13569" width="10" style="17" customWidth="1"/>
    <col min="13570" max="13570" width="23.33203125" style="17" customWidth="1"/>
    <col min="13571" max="13571" width="2.44140625" style="17" customWidth="1"/>
    <col min="13572" max="13572" width="15" style="17" customWidth="1"/>
    <col min="13573" max="13784" width="10.33203125" style="17" customWidth="1"/>
    <col min="13785" max="13818" width="11.44140625" style="17"/>
    <col min="13819" max="13819" width="3.33203125" style="17" customWidth="1"/>
    <col min="13820" max="13820" width="7.33203125" style="17" bestFit="1" customWidth="1"/>
    <col min="13821" max="13821" width="22.6640625" style="17" bestFit="1" customWidth="1"/>
    <col min="13822" max="13822" width="17.33203125" style="17" customWidth="1"/>
    <col min="13823" max="13823" width="16" style="17" customWidth="1"/>
    <col min="13824" max="13824" width="13.44140625" style="17" customWidth="1"/>
    <col min="13825" max="13825" width="10" style="17" customWidth="1"/>
    <col min="13826" max="13826" width="23.33203125" style="17" customWidth="1"/>
    <col min="13827" max="13827" width="2.44140625" style="17" customWidth="1"/>
    <col min="13828" max="13828" width="15" style="17" customWidth="1"/>
    <col min="13829" max="14040" width="10.33203125" style="17" customWidth="1"/>
    <col min="14041" max="14074" width="11.44140625" style="17"/>
    <col min="14075" max="14075" width="3.33203125" style="17" customWidth="1"/>
    <col min="14076" max="14076" width="7.33203125" style="17" bestFit="1" customWidth="1"/>
    <col min="14077" max="14077" width="22.6640625" style="17" bestFit="1" customWidth="1"/>
    <col min="14078" max="14078" width="17.33203125" style="17" customWidth="1"/>
    <col min="14079" max="14079" width="16" style="17" customWidth="1"/>
    <col min="14080" max="14080" width="13.44140625" style="17" customWidth="1"/>
    <col min="14081" max="14081" width="10" style="17" customWidth="1"/>
    <col min="14082" max="14082" width="23.33203125" style="17" customWidth="1"/>
    <col min="14083" max="14083" width="2.44140625" style="17" customWidth="1"/>
    <col min="14084" max="14084" width="15" style="17" customWidth="1"/>
    <col min="14085" max="14296" width="10.33203125" style="17" customWidth="1"/>
    <col min="14297" max="14330" width="11.44140625" style="17"/>
    <col min="14331" max="14331" width="3.33203125" style="17" customWidth="1"/>
    <col min="14332" max="14332" width="7.33203125" style="17" bestFit="1" customWidth="1"/>
    <col min="14333" max="14333" width="22.6640625" style="17" bestFit="1" customWidth="1"/>
    <col min="14334" max="14334" width="17.33203125" style="17" customWidth="1"/>
    <col min="14335" max="14335" width="16" style="17" customWidth="1"/>
    <col min="14336" max="14336" width="13.44140625" style="17" customWidth="1"/>
    <col min="14337" max="14337" width="10" style="17" customWidth="1"/>
    <col min="14338" max="14338" width="23.33203125" style="17" customWidth="1"/>
    <col min="14339" max="14339" width="2.44140625" style="17" customWidth="1"/>
    <col min="14340" max="14340" width="15" style="17" customWidth="1"/>
    <col min="14341" max="14552" width="10.33203125" style="17" customWidth="1"/>
    <col min="14553" max="14586" width="11.44140625" style="17"/>
    <col min="14587" max="14587" width="3.33203125" style="17" customWidth="1"/>
    <col min="14588" max="14588" width="7.33203125" style="17" bestFit="1" customWidth="1"/>
    <col min="14589" max="14589" width="22.6640625" style="17" bestFit="1" customWidth="1"/>
    <col min="14590" max="14590" width="17.33203125" style="17" customWidth="1"/>
    <col min="14591" max="14591" width="16" style="17" customWidth="1"/>
    <col min="14592" max="14592" width="13.44140625" style="17" customWidth="1"/>
    <col min="14593" max="14593" width="10" style="17" customWidth="1"/>
    <col min="14594" max="14594" width="23.33203125" style="17" customWidth="1"/>
    <col min="14595" max="14595" width="2.44140625" style="17" customWidth="1"/>
    <col min="14596" max="14596" width="15" style="17" customWidth="1"/>
    <col min="14597" max="14808" width="10.33203125" style="17" customWidth="1"/>
    <col min="14809" max="14842" width="11.44140625" style="17"/>
    <col min="14843" max="14843" width="3.33203125" style="17" customWidth="1"/>
    <col min="14844" max="14844" width="7.33203125" style="17" bestFit="1" customWidth="1"/>
    <col min="14845" max="14845" width="22.6640625" style="17" bestFit="1" customWidth="1"/>
    <col min="14846" max="14846" width="17.33203125" style="17" customWidth="1"/>
    <col min="14847" max="14847" width="16" style="17" customWidth="1"/>
    <col min="14848" max="14848" width="13.44140625" style="17" customWidth="1"/>
    <col min="14849" max="14849" width="10" style="17" customWidth="1"/>
    <col min="14850" max="14850" width="23.33203125" style="17" customWidth="1"/>
    <col min="14851" max="14851" width="2.44140625" style="17" customWidth="1"/>
    <col min="14852" max="14852" width="15" style="17" customWidth="1"/>
    <col min="14853" max="15064" width="10.33203125" style="17" customWidth="1"/>
    <col min="15065" max="15098" width="11.44140625" style="17"/>
    <col min="15099" max="15099" width="3.33203125" style="17" customWidth="1"/>
    <col min="15100" max="15100" width="7.33203125" style="17" bestFit="1" customWidth="1"/>
    <col min="15101" max="15101" width="22.6640625" style="17" bestFit="1" customWidth="1"/>
    <col min="15102" max="15102" width="17.33203125" style="17" customWidth="1"/>
    <col min="15103" max="15103" width="16" style="17" customWidth="1"/>
    <col min="15104" max="15104" width="13.44140625" style="17" customWidth="1"/>
    <col min="15105" max="15105" width="10" style="17" customWidth="1"/>
    <col min="15106" max="15106" width="23.33203125" style="17" customWidth="1"/>
    <col min="15107" max="15107" width="2.44140625" style="17" customWidth="1"/>
    <col min="15108" max="15108" width="15" style="17" customWidth="1"/>
    <col min="15109" max="15320" width="10.33203125" style="17" customWidth="1"/>
    <col min="15321" max="15354" width="11.44140625" style="17"/>
    <col min="15355" max="15355" width="3.33203125" style="17" customWidth="1"/>
    <col min="15356" max="15356" width="7.33203125" style="17" bestFit="1" customWidth="1"/>
    <col min="15357" max="15357" width="22.6640625" style="17" bestFit="1" customWidth="1"/>
    <col min="15358" max="15358" width="17.33203125" style="17" customWidth="1"/>
    <col min="15359" max="15359" width="16" style="17" customWidth="1"/>
    <col min="15360" max="15360" width="13.44140625" style="17" customWidth="1"/>
    <col min="15361" max="15361" width="10" style="17" customWidth="1"/>
    <col min="15362" max="15362" width="23.33203125" style="17" customWidth="1"/>
    <col min="15363" max="15363" width="2.44140625" style="17" customWidth="1"/>
    <col min="15364" max="15364" width="15" style="17" customWidth="1"/>
    <col min="15365" max="15576" width="10.33203125" style="17" customWidth="1"/>
    <col min="15577" max="15610" width="11.44140625" style="17"/>
    <col min="15611" max="15611" width="3.33203125" style="17" customWidth="1"/>
    <col min="15612" max="15612" width="7.33203125" style="17" bestFit="1" customWidth="1"/>
    <col min="15613" max="15613" width="22.6640625" style="17" bestFit="1" customWidth="1"/>
    <col min="15614" max="15614" width="17.33203125" style="17" customWidth="1"/>
    <col min="15615" max="15615" width="16" style="17" customWidth="1"/>
    <col min="15616" max="15616" width="13.44140625" style="17" customWidth="1"/>
    <col min="15617" max="15617" width="10" style="17" customWidth="1"/>
    <col min="15618" max="15618" width="23.33203125" style="17" customWidth="1"/>
    <col min="15619" max="15619" width="2.44140625" style="17" customWidth="1"/>
    <col min="15620" max="15620" width="15" style="17" customWidth="1"/>
    <col min="15621" max="15832" width="10.33203125" style="17" customWidth="1"/>
    <col min="15833" max="15866" width="11.44140625" style="17"/>
    <col min="15867" max="15867" width="3.33203125" style="17" customWidth="1"/>
    <col min="15868" max="15868" width="7.33203125" style="17" bestFit="1" customWidth="1"/>
    <col min="15869" max="15869" width="22.6640625" style="17" bestFit="1" customWidth="1"/>
    <col min="15870" max="15870" width="17.33203125" style="17" customWidth="1"/>
    <col min="15871" max="15871" width="16" style="17" customWidth="1"/>
    <col min="15872" max="15872" width="13.44140625" style="17" customWidth="1"/>
    <col min="15873" max="15873" width="10" style="17" customWidth="1"/>
    <col min="15874" max="15874" width="23.33203125" style="17" customWidth="1"/>
    <col min="15875" max="15875" width="2.44140625" style="17" customWidth="1"/>
    <col min="15876" max="15876" width="15" style="17" customWidth="1"/>
    <col min="15877" max="16088" width="10.33203125" style="17" customWidth="1"/>
    <col min="16089" max="16122" width="11.44140625" style="17"/>
    <col min="16123" max="16123" width="3.33203125" style="17" customWidth="1"/>
    <col min="16124" max="16124" width="7.33203125" style="17" bestFit="1" customWidth="1"/>
    <col min="16125" max="16125" width="22.6640625" style="17" bestFit="1" customWidth="1"/>
    <col min="16126" max="16126" width="17.33203125" style="17" customWidth="1"/>
    <col min="16127" max="16127" width="16" style="17" customWidth="1"/>
    <col min="16128" max="16128" width="13.44140625" style="17" customWidth="1"/>
    <col min="16129" max="16129" width="10" style="17" customWidth="1"/>
    <col min="16130" max="16130" width="23.33203125" style="17" customWidth="1"/>
    <col min="16131" max="16131" width="2.44140625" style="17" customWidth="1"/>
    <col min="16132" max="16132" width="15" style="17" customWidth="1"/>
    <col min="16133" max="16344" width="10.33203125" style="17" customWidth="1"/>
    <col min="16345" max="16384" width="11.44140625" style="17"/>
  </cols>
  <sheetData>
    <row r="1" spans="1:216" ht="2.25" customHeight="1">
      <c r="N1" s="36">
        <f>ÍNDICE!A5</f>
        <v>1001.88</v>
      </c>
    </row>
    <row r="2" spans="1:216" ht="42.75" customHeight="1">
      <c r="B2" s="238" t="s">
        <v>368</v>
      </c>
      <c r="C2" s="238"/>
      <c r="D2" s="238"/>
      <c r="E2" s="238"/>
      <c r="F2" s="238"/>
      <c r="G2" s="238"/>
      <c r="H2" s="238"/>
      <c r="I2" s="238"/>
      <c r="J2" s="54"/>
      <c r="K2" s="189"/>
      <c r="L2" s="55"/>
      <c r="M2" s="53"/>
    </row>
    <row r="3" spans="1:216" s="14" customFormat="1" ht="30" customHeight="1">
      <c r="B3" s="238"/>
      <c r="C3" s="238"/>
      <c r="D3" s="238"/>
      <c r="E3" s="238"/>
      <c r="F3" s="238"/>
      <c r="G3" s="238"/>
      <c r="H3" s="238"/>
      <c r="I3" s="238"/>
      <c r="J3" s="67"/>
      <c r="K3" s="178" t="s">
        <v>391</v>
      </c>
      <c r="L3" s="55"/>
      <c r="M3" s="68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18"/>
    </row>
    <row r="4" spans="1:216" ht="41.25" customHeight="1">
      <c r="B4" s="240" t="s">
        <v>1</v>
      </c>
      <c r="C4" s="240"/>
      <c r="D4" s="124" t="s">
        <v>0</v>
      </c>
      <c r="E4" s="240" t="s">
        <v>2</v>
      </c>
      <c r="F4" s="240"/>
      <c r="G4" s="240"/>
      <c r="H4" s="240"/>
      <c r="I4" s="133" t="s">
        <v>3</v>
      </c>
      <c r="J4" s="124"/>
      <c r="K4" s="133" t="s">
        <v>390</v>
      </c>
      <c r="L4" s="52"/>
      <c r="M4" s="52"/>
    </row>
    <row r="5" spans="1:216" s="19" customFormat="1" ht="50.4" customHeight="1">
      <c r="A5" s="18"/>
      <c r="B5" s="236"/>
      <c r="C5" s="236"/>
      <c r="D5" s="205" t="s">
        <v>831</v>
      </c>
      <c r="E5" s="237" t="s">
        <v>905</v>
      </c>
      <c r="F5" s="237"/>
      <c r="G5" s="237"/>
      <c r="H5" s="237"/>
      <c r="I5" s="82">
        <f t="shared" ref="I5:I14" si="0">J5*N$1</f>
        <v>4799</v>
      </c>
      <c r="J5" s="81">
        <v>4.7899948097576557</v>
      </c>
      <c r="K5" s="135">
        <f t="shared" ref="K5:K14" si="1">+I5*(1-K$2)</f>
        <v>4799</v>
      </c>
      <c r="N5" s="34"/>
    </row>
    <row r="6" spans="1:216" s="19" customFormat="1" ht="50.4" customHeight="1">
      <c r="A6" s="18"/>
      <c r="B6" s="236"/>
      <c r="C6" s="236"/>
      <c r="D6" s="206" t="s">
        <v>832</v>
      </c>
      <c r="E6" s="239" t="s">
        <v>904</v>
      </c>
      <c r="F6" s="239"/>
      <c r="G6" s="239"/>
      <c r="H6" s="239"/>
      <c r="I6" s="81">
        <f t="shared" si="0"/>
        <v>4799</v>
      </c>
      <c r="J6" s="81">
        <v>4.7899948097576557</v>
      </c>
      <c r="K6" s="135">
        <f t="shared" si="1"/>
        <v>4799</v>
      </c>
      <c r="N6" s="34"/>
    </row>
    <row r="7" spans="1:216" s="19" customFormat="1" ht="50.4" customHeight="1">
      <c r="A7" s="18"/>
      <c r="B7" s="236"/>
      <c r="C7" s="236"/>
      <c r="D7" s="205" t="s">
        <v>815</v>
      </c>
      <c r="E7" s="237" t="s">
        <v>903</v>
      </c>
      <c r="F7" s="237"/>
      <c r="G7" s="237"/>
      <c r="H7" s="237"/>
      <c r="I7" s="82">
        <f t="shared" si="0"/>
        <v>5599</v>
      </c>
      <c r="J7" s="81">
        <v>5.5884936319718932</v>
      </c>
      <c r="K7" s="135">
        <f t="shared" si="1"/>
        <v>5599</v>
      </c>
      <c r="N7" s="34"/>
    </row>
    <row r="8" spans="1:216" s="19" customFormat="1" ht="50.4" customHeight="1">
      <c r="A8" s="18"/>
      <c r="B8" s="236"/>
      <c r="C8" s="236"/>
      <c r="D8" s="206" t="s">
        <v>816</v>
      </c>
      <c r="E8" s="239" t="s">
        <v>906</v>
      </c>
      <c r="F8" s="239"/>
      <c r="G8" s="239"/>
      <c r="H8" s="239"/>
      <c r="I8" s="81">
        <f t="shared" si="0"/>
        <v>5599</v>
      </c>
      <c r="J8" s="81">
        <v>5.5884936319718932</v>
      </c>
      <c r="K8" s="135">
        <f t="shared" si="1"/>
        <v>5599</v>
      </c>
      <c r="N8" s="34"/>
    </row>
    <row r="9" spans="1:216" s="19" customFormat="1" ht="50.4" customHeight="1">
      <c r="A9" s="18"/>
      <c r="B9" s="236"/>
      <c r="C9" s="236"/>
      <c r="D9" s="205" t="s">
        <v>902</v>
      </c>
      <c r="E9" s="237" t="s">
        <v>907</v>
      </c>
      <c r="F9" s="237"/>
      <c r="G9" s="237"/>
      <c r="H9" s="237"/>
      <c r="I9" s="82">
        <f t="shared" si="0"/>
        <v>6699</v>
      </c>
      <c r="J9" s="81">
        <v>6.6864295125164688</v>
      </c>
      <c r="K9" s="135">
        <f t="shared" si="1"/>
        <v>6699</v>
      </c>
      <c r="N9" s="34"/>
    </row>
    <row r="10" spans="1:216" s="19" customFormat="1" ht="50.4" customHeight="1">
      <c r="A10" s="18"/>
      <c r="B10" s="236"/>
      <c r="C10" s="236"/>
      <c r="D10" s="206" t="s">
        <v>817</v>
      </c>
      <c r="E10" s="239" t="s">
        <v>908</v>
      </c>
      <c r="F10" s="239"/>
      <c r="G10" s="239"/>
      <c r="H10" s="239"/>
      <c r="I10" s="81">
        <f t="shared" si="0"/>
        <v>6699</v>
      </c>
      <c r="J10" s="81">
        <v>6.6864295125164688</v>
      </c>
      <c r="K10" s="135">
        <f t="shared" si="1"/>
        <v>6699</v>
      </c>
      <c r="N10" s="34"/>
    </row>
    <row r="11" spans="1:216" s="19" customFormat="1" ht="50.4" customHeight="1">
      <c r="A11" s="18"/>
      <c r="B11" s="236"/>
      <c r="C11" s="236"/>
      <c r="D11" s="205" t="s">
        <v>375</v>
      </c>
      <c r="E11" s="237" t="s">
        <v>909</v>
      </c>
      <c r="F11" s="237"/>
      <c r="G11" s="237"/>
      <c r="H11" s="237"/>
      <c r="I11" s="82">
        <f t="shared" si="0"/>
        <v>5999</v>
      </c>
      <c r="J11" s="81">
        <v>5.9877430430790115</v>
      </c>
      <c r="K11" s="135">
        <f t="shared" si="1"/>
        <v>5999</v>
      </c>
      <c r="N11" s="34"/>
    </row>
    <row r="12" spans="1:216" s="19" customFormat="1" ht="50.4" customHeight="1">
      <c r="A12" s="18"/>
      <c r="B12" s="236"/>
      <c r="C12" s="236"/>
      <c r="D12" s="206" t="s">
        <v>894</v>
      </c>
      <c r="E12" s="239" t="s">
        <v>910</v>
      </c>
      <c r="F12" s="239"/>
      <c r="G12" s="239"/>
      <c r="H12" s="239"/>
      <c r="I12" s="81">
        <f t="shared" si="0"/>
        <v>12499</v>
      </c>
      <c r="J12" s="81">
        <v>12.475545973569689</v>
      </c>
      <c r="K12" s="135">
        <f t="shared" si="1"/>
        <v>12499</v>
      </c>
      <c r="N12" s="34"/>
    </row>
    <row r="13" spans="1:216" s="19" customFormat="1" ht="50.4" customHeight="1">
      <c r="A13" s="18"/>
      <c r="B13" s="236"/>
      <c r="C13" s="236"/>
      <c r="D13" s="205" t="s">
        <v>895</v>
      </c>
      <c r="E13" s="237" t="s">
        <v>911</v>
      </c>
      <c r="F13" s="237"/>
      <c r="G13" s="237"/>
      <c r="H13" s="237"/>
      <c r="I13" s="82">
        <f t="shared" si="0"/>
        <v>12499</v>
      </c>
      <c r="J13" s="81">
        <v>12.475545973569689</v>
      </c>
      <c r="K13" s="135">
        <f t="shared" si="1"/>
        <v>12499</v>
      </c>
      <c r="N13" s="34"/>
    </row>
    <row r="14" spans="1:216" s="19" customFormat="1" ht="50.4" customHeight="1">
      <c r="A14" s="18"/>
      <c r="B14" s="236"/>
      <c r="C14" s="236"/>
      <c r="D14" s="206" t="s">
        <v>374</v>
      </c>
      <c r="E14" s="239" t="s">
        <v>912</v>
      </c>
      <c r="F14" s="239"/>
      <c r="G14" s="239"/>
      <c r="H14" s="239"/>
      <c r="I14" s="81">
        <f t="shared" si="0"/>
        <v>7999</v>
      </c>
      <c r="J14" s="81">
        <v>7.9839900986146048</v>
      </c>
      <c r="K14" s="135">
        <f t="shared" si="1"/>
        <v>7999</v>
      </c>
      <c r="N14" s="34"/>
    </row>
    <row r="15" spans="1:216" s="19" customFormat="1" ht="50.4" customHeight="1">
      <c r="A15" s="18"/>
      <c r="B15" s="238" t="s">
        <v>830</v>
      </c>
      <c r="C15" s="238"/>
      <c r="D15" s="238"/>
      <c r="E15" s="238"/>
      <c r="F15" s="238"/>
      <c r="G15" s="238"/>
      <c r="H15" s="238"/>
      <c r="I15" s="238"/>
      <c r="J15" s="81"/>
      <c r="K15" s="135"/>
      <c r="N15" s="34"/>
    </row>
    <row r="16" spans="1:216" s="19" customFormat="1" ht="50.4" customHeight="1">
      <c r="A16" s="18"/>
      <c r="B16" s="236"/>
      <c r="C16" s="236"/>
      <c r="D16" s="206" t="s">
        <v>812</v>
      </c>
      <c r="E16" s="239" t="s">
        <v>913</v>
      </c>
      <c r="F16" s="239"/>
      <c r="G16" s="239"/>
      <c r="H16" s="239"/>
      <c r="I16" s="81">
        <f t="shared" ref="I16:I22" si="2">J16*N$1</f>
        <v>41999</v>
      </c>
      <c r="J16" s="81">
        <v>41.920190042719689</v>
      </c>
      <c r="K16" s="135">
        <f t="shared" ref="K16:K22" si="3">+I16*(1-K$2)</f>
        <v>41999</v>
      </c>
      <c r="N16" s="34"/>
    </row>
    <row r="17" spans="1:14" s="19" customFormat="1" ht="50.4" customHeight="1">
      <c r="A17" s="18"/>
      <c r="B17" s="236"/>
      <c r="C17" s="236"/>
      <c r="D17" s="205" t="s">
        <v>811</v>
      </c>
      <c r="E17" s="237" t="s">
        <v>914</v>
      </c>
      <c r="F17" s="237"/>
      <c r="G17" s="237"/>
      <c r="H17" s="237"/>
      <c r="I17" s="82">
        <f t="shared" si="2"/>
        <v>26999</v>
      </c>
      <c r="J17" s="81">
        <v>26.948337126202738</v>
      </c>
      <c r="K17" s="135">
        <f t="shared" si="3"/>
        <v>26999</v>
      </c>
      <c r="N17" s="34"/>
    </row>
    <row r="18" spans="1:14" s="19" customFormat="1" ht="50.4" customHeight="1">
      <c r="A18" s="18"/>
      <c r="B18" s="236"/>
      <c r="C18" s="236"/>
      <c r="D18" s="206" t="s">
        <v>814</v>
      </c>
      <c r="E18" s="239" t="s">
        <v>915</v>
      </c>
      <c r="F18" s="239"/>
      <c r="G18" s="239"/>
      <c r="H18" s="239"/>
      <c r="I18" s="81">
        <f t="shared" si="2"/>
        <v>12499</v>
      </c>
      <c r="J18" s="81">
        <v>12.475545973569689</v>
      </c>
      <c r="K18" s="135">
        <f t="shared" si="3"/>
        <v>12499</v>
      </c>
      <c r="N18" s="34"/>
    </row>
    <row r="19" spans="1:14" s="19" customFormat="1" ht="50.4" customHeight="1">
      <c r="A19" s="18"/>
      <c r="B19" s="236"/>
      <c r="C19" s="236"/>
      <c r="D19" s="205" t="s">
        <v>813</v>
      </c>
      <c r="E19" s="237" t="s">
        <v>916</v>
      </c>
      <c r="F19" s="237"/>
      <c r="G19" s="237"/>
      <c r="H19" s="237"/>
      <c r="I19" s="82">
        <f t="shared" si="2"/>
        <v>15999</v>
      </c>
      <c r="J19" s="81">
        <v>15.968978320756976</v>
      </c>
      <c r="K19" s="135">
        <f t="shared" si="3"/>
        <v>15999</v>
      </c>
      <c r="N19" s="34"/>
    </row>
    <row r="20" spans="1:14" s="19" customFormat="1" ht="50.4" customHeight="1">
      <c r="A20" s="18"/>
      <c r="B20" s="236"/>
      <c r="C20" s="236"/>
      <c r="D20" s="206" t="s">
        <v>818</v>
      </c>
      <c r="E20" s="239" t="s">
        <v>917</v>
      </c>
      <c r="F20" s="239"/>
      <c r="G20" s="239"/>
      <c r="H20" s="239"/>
      <c r="I20" s="81">
        <f t="shared" si="2"/>
        <v>10999</v>
      </c>
      <c r="J20" s="81">
        <v>10.978360681917994</v>
      </c>
      <c r="K20" s="135">
        <f t="shared" si="3"/>
        <v>10999</v>
      </c>
      <c r="N20" s="34"/>
    </row>
    <row r="21" spans="1:14" s="19" customFormat="1" ht="50.4" customHeight="1">
      <c r="A21" s="18"/>
      <c r="B21" s="236"/>
      <c r="C21" s="236"/>
      <c r="D21" s="205" t="s">
        <v>819</v>
      </c>
      <c r="E21" s="237" t="s">
        <v>918</v>
      </c>
      <c r="F21" s="237"/>
      <c r="G21" s="237"/>
      <c r="H21" s="237"/>
      <c r="I21" s="82">
        <f t="shared" si="2"/>
        <v>10999</v>
      </c>
      <c r="J21" s="81">
        <v>10.978360681917994</v>
      </c>
      <c r="K21" s="135">
        <f t="shared" si="3"/>
        <v>10999</v>
      </c>
      <c r="N21" s="34"/>
    </row>
    <row r="22" spans="1:14" s="19" customFormat="1" ht="50.4" customHeight="1">
      <c r="A22" s="18"/>
      <c r="B22" s="236"/>
      <c r="C22" s="236"/>
      <c r="D22" s="206" t="s">
        <v>369</v>
      </c>
      <c r="E22" s="239" t="s">
        <v>920</v>
      </c>
      <c r="F22" s="239"/>
      <c r="G22" s="239"/>
      <c r="H22" s="239"/>
      <c r="I22" s="81">
        <f t="shared" si="2"/>
        <v>15999</v>
      </c>
      <c r="J22" s="81">
        <v>15.968978320756976</v>
      </c>
      <c r="K22" s="135">
        <f t="shared" si="3"/>
        <v>15999</v>
      </c>
      <c r="N22" s="34"/>
    </row>
    <row r="23" spans="1:14" s="19" customFormat="1" ht="50.4" customHeight="1">
      <c r="A23" s="18"/>
      <c r="B23" s="236"/>
      <c r="C23" s="236"/>
      <c r="D23" s="205" t="s">
        <v>370</v>
      </c>
      <c r="E23" s="237" t="s">
        <v>919</v>
      </c>
      <c r="F23" s="237"/>
      <c r="G23" s="237"/>
      <c r="H23" s="237"/>
      <c r="I23" s="82">
        <f t="shared" ref="I23:I31" si="4">J23*N$1</f>
        <v>15999</v>
      </c>
      <c r="J23" s="81">
        <v>15.968978320756976</v>
      </c>
      <c r="K23" s="135">
        <f t="shared" ref="K23:K31" si="5">+I23*(1-K$2)</f>
        <v>15999</v>
      </c>
      <c r="N23" s="34"/>
    </row>
    <row r="24" spans="1:14" s="19" customFormat="1" ht="50.4" customHeight="1">
      <c r="A24" s="18"/>
      <c r="B24" s="236"/>
      <c r="C24" s="236"/>
      <c r="D24" s="206" t="s">
        <v>371</v>
      </c>
      <c r="E24" s="239" t="s">
        <v>921</v>
      </c>
      <c r="F24" s="239"/>
      <c r="G24" s="239"/>
      <c r="H24" s="239"/>
      <c r="I24" s="81">
        <f t="shared" si="4"/>
        <v>8999</v>
      </c>
      <c r="J24" s="81">
        <v>8.982113626382402</v>
      </c>
      <c r="K24" s="135">
        <f t="shared" si="5"/>
        <v>8999</v>
      </c>
      <c r="N24" s="34"/>
    </row>
    <row r="25" spans="1:14" s="19" customFormat="1" ht="50.4" customHeight="1">
      <c r="A25" s="18"/>
      <c r="B25" s="236"/>
      <c r="C25" s="236"/>
      <c r="D25" s="205" t="s">
        <v>372</v>
      </c>
      <c r="E25" s="237" t="s">
        <v>921</v>
      </c>
      <c r="F25" s="237"/>
      <c r="G25" s="237"/>
      <c r="H25" s="237"/>
      <c r="I25" s="82">
        <f t="shared" si="4"/>
        <v>8999</v>
      </c>
      <c r="J25" s="81">
        <v>8.982113626382402</v>
      </c>
      <c r="K25" s="135">
        <f t="shared" si="5"/>
        <v>8999</v>
      </c>
      <c r="N25" s="34"/>
    </row>
    <row r="26" spans="1:14" s="19" customFormat="1" ht="50.4" customHeight="1">
      <c r="A26" s="18"/>
      <c r="B26" s="236"/>
      <c r="C26" s="236"/>
      <c r="D26" s="206" t="s">
        <v>373</v>
      </c>
      <c r="E26" s="239" t="s">
        <v>922</v>
      </c>
      <c r="F26" s="239"/>
      <c r="G26" s="239"/>
      <c r="H26" s="239"/>
      <c r="I26" s="81">
        <f t="shared" si="4"/>
        <v>11999</v>
      </c>
      <c r="J26" s="81">
        <v>11.976484209685792</v>
      </c>
      <c r="K26" s="135">
        <f t="shared" si="5"/>
        <v>11999</v>
      </c>
      <c r="N26" s="34"/>
    </row>
    <row r="27" spans="1:14" s="19" customFormat="1" ht="50.4" customHeight="1">
      <c r="A27" s="18"/>
      <c r="B27" s="236"/>
      <c r="C27" s="236"/>
      <c r="D27" s="205" t="s">
        <v>376</v>
      </c>
      <c r="E27" s="237" t="s">
        <v>923</v>
      </c>
      <c r="F27" s="237"/>
      <c r="G27" s="237"/>
      <c r="H27" s="237"/>
      <c r="I27" s="82">
        <f t="shared" si="4"/>
        <v>9599</v>
      </c>
      <c r="J27" s="81">
        <v>9.5809877430430799</v>
      </c>
      <c r="K27" s="135">
        <f t="shared" si="5"/>
        <v>9599</v>
      </c>
      <c r="N27" s="34"/>
    </row>
    <row r="28" spans="1:14" s="19" customFormat="1" ht="50.4" customHeight="1">
      <c r="A28" s="18"/>
      <c r="B28" s="236"/>
      <c r="C28" s="236"/>
      <c r="D28" s="206" t="s">
        <v>377</v>
      </c>
      <c r="E28" s="239" t="s">
        <v>924</v>
      </c>
      <c r="F28" s="239"/>
      <c r="G28" s="239"/>
      <c r="H28" s="239"/>
      <c r="I28" s="81">
        <f t="shared" si="4"/>
        <v>9599</v>
      </c>
      <c r="J28" s="81">
        <v>9.5809877430430799</v>
      </c>
      <c r="K28" s="135">
        <f t="shared" si="5"/>
        <v>9599</v>
      </c>
      <c r="N28" s="34"/>
    </row>
    <row r="29" spans="1:14" s="19" customFormat="1" ht="50.4" customHeight="1">
      <c r="A29" s="18"/>
      <c r="B29" s="236"/>
      <c r="C29" s="236"/>
      <c r="D29" s="205" t="s">
        <v>378</v>
      </c>
      <c r="E29" s="237" t="s">
        <v>925</v>
      </c>
      <c r="F29" s="237"/>
      <c r="G29" s="237"/>
      <c r="H29" s="237"/>
      <c r="I29" s="82">
        <f t="shared" si="4"/>
        <v>10999</v>
      </c>
      <c r="J29" s="81">
        <v>10.978360681917994</v>
      </c>
      <c r="K29" s="135">
        <f t="shared" si="5"/>
        <v>10999</v>
      </c>
      <c r="N29" s="34"/>
    </row>
    <row r="30" spans="1:14" s="19" customFormat="1" ht="50.4" customHeight="1">
      <c r="A30" s="18"/>
      <c r="B30" s="236"/>
      <c r="C30" s="236"/>
      <c r="D30" s="206" t="s">
        <v>379</v>
      </c>
      <c r="E30" s="239" t="s">
        <v>926</v>
      </c>
      <c r="F30" s="239"/>
      <c r="G30" s="239"/>
      <c r="H30" s="239"/>
      <c r="I30" s="81">
        <f t="shared" si="4"/>
        <v>22799</v>
      </c>
      <c r="J30" s="81">
        <v>22.756218309577992</v>
      </c>
      <c r="K30" s="135">
        <f t="shared" si="5"/>
        <v>22799</v>
      </c>
      <c r="N30" s="34"/>
    </row>
    <row r="31" spans="1:14" s="19" customFormat="1" ht="50.4" customHeight="1">
      <c r="A31" s="18"/>
      <c r="B31" s="236"/>
      <c r="C31" s="236"/>
      <c r="D31" s="205" t="s">
        <v>380</v>
      </c>
      <c r="E31" s="237" t="s">
        <v>926</v>
      </c>
      <c r="F31" s="237"/>
      <c r="G31" s="237"/>
      <c r="H31" s="237"/>
      <c r="I31" s="82">
        <f t="shared" si="4"/>
        <v>22799</v>
      </c>
      <c r="J31" s="81">
        <v>22.756218309577992</v>
      </c>
      <c r="K31" s="135">
        <f t="shared" si="5"/>
        <v>22799</v>
      </c>
      <c r="N31" s="34"/>
    </row>
    <row r="32" spans="1:14" s="19" customFormat="1" ht="33" customHeight="1">
      <c r="A32" s="18"/>
      <c r="B32" s="241" t="s">
        <v>448</v>
      </c>
      <c r="C32" s="241"/>
      <c r="D32" s="241"/>
      <c r="E32" s="241"/>
      <c r="F32" s="241"/>
      <c r="G32" s="241"/>
      <c r="H32" s="241"/>
      <c r="I32" s="241"/>
      <c r="J32" s="39"/>
      <c r="K32" s="136"/>
    </row>
    <row r="33" spans="1:10" s="19" customFormat="1" ht="7.5" customHeight="1">
      <c r="A33" s="18"/>
      <c r="B33" s="20"/>
      <c r="C33" s="21"/>
      <c r="D33" s="21"/>
      <c r="E33" s="22"/>
      <c r="F33" s="23"/>
      <c r="G33" s="23"/>
      <c r="H33" s="23"/>
      <c r="I33" s="24"/>
      <c r="J33" s="24"/>
    </row>
    <row r="34" spans="1:10" s="19" customFormat="1" ht="14.25" customHeight="1">
      <c r="A34" s="18"/>
      <c r="B34" s="20"/>
      <c r="C34" s="21"/>
      <c r="D34" s="21"/>
      <c r="E34" s="22"/>
      <c r="F34" s="23"/>
      <c r="G34" s="23"/>
      <c r="H34" s="23"/>
      <c r="I34" s="24"/>
      <c r="J34" s="24"/>
    </row>
    <row r="35" spans="1:10" s="19" customFormat="1" ht="14.25" customHeight="1">
      <c r="A35" s="18"/>
      <c r="B35" s="20"/>
      <c r="C35" s="21"/>
      <c r="D35" s="21"/>
      <c r="E35" s="22"/>
      <c r="F35" s="23"/>
      <c r="G35" s="23"/>
      <c r="H35" s="23"/>
      <c r="I35" s="24"/>
      <c r="J35" s="24"/>
    </row>
    <row r="36" spans="1:10" s="19" customFormat="1" ht="14.25" customHeight="1">
      <c r="A36" s="18"/>
      <c r="B36" s="20"/>
      <c r="C36" s="21"/>
      <c r="D36" s="21"/>
      <c r="E36" s="22"/>
      <c r="F36" s="23"/>
      <c r="G36" s="23"/>
      <c r="H36" s="23"/>
      <c r="I36" s="24"/>
      <c r="J36" s="24"/>
    </row>
    <row r="37" spans="1:10" s="19" customFormat="1" ht="14.25" customHeight="1">
      <c r="A37" s="18"/>
      <c r="B37" s="20"/>
      <c r="C37" s="21"/>
      <c r="D37" s="21"/>
      <c r="E37" s="22"/>
      <c r="F37" s="23"/>
      <c r="G37" s="23"/>
      <c r="H37" s="23"/>
      <c r="I37" s="24"/>
      <c r="J37" s="24"/>
    </row>
    <row r="38" spans="1:10" s="19" customFormat="1" ht="14.25" customHeight="1">
      <c r="A38" s="18"/>
      <c r="B38" s="20"/>
      <c r="C38" s="21"/>
      <c r="D38" s="21"/>
      <c r="E38" s="22"/>
      <c r="F38" s="23"/>
      <c r="G38" s="23"/>
      <c r="H38" s="23"/>
      <c r="I38" s="24"/>
      <c r="J38" s="24"/>
    </row>
    <row r="39" spans="1:10" s="19" customFormat="1" ht="14.25" customHeight="1">
      <c r="A39" s="18"/>
      <c r="B39" s="20"/>
      <c r="C39" s="21"/>
      <c r="D39" s="21"/>
      <c r="E39" s="22"/>
      <c r="F39" s="23"/>
      <c r="G39" s="23"/>
      <c r="H39" s="23"/>
      <c r="I39" s="24"/>
      <c r="J39" s="24"/>
    </row>
    <row r="40" spans="1:10" s="19" customFormat="1" ht="14.25" customHeight="1">
      <c r="A40" s="18"/>
      <c r="B40" s="20"/>
      <c r="C40" s="21"/>
      <c r="D40" s="21"/>
      <c r="E40" s="22"/>
      <c r="F40" s="23"/>
      <c r="G40" s="23"/>
      <c r="H40" s="23"/>
      <c r="I40" s="24"/>
      <c r="J40" s="24"/>
    </row>
    <row r="41" spans="1:10" s="19" customFormat="1" ht="14.25" customHeight="1">
      <c r="A41" s="18"/>
      <c r="B41" s="20"/>
      <c r="C41" s="21"/>
      <c r="D41" s="21"/>
      <c r="E41" s="22"/>
      <c r="F41" s="23"/>
      <c r="G41" s="23"/>
      <c r="H41" s="23"/>
      <c r="I41" s="24"/>
      <c r="J41" s="24"/>
    </row>
    <row r="42" spans="1:10" s="19" customFormat="1" ht="14.25" customHeight="1">
      <c r="A42" s="18"/>
      <c r="B42" s="20"/>
      <c r="C42" s="21"/>
      <c r="D42" s="21"/>
      <c r="E42" s="22"/>
      <c r="F42" s="23"/>
      <c r="G42" s="23"/>
      <c r="H42" s="23"/>
      <c r="I42" s="24"/>
      <c r="J42" s="24"/>
    </row>
    <row r="43" spans="1:10" s="19" customFormat="1" ht="14.25" customHeight="1">
      <c r="A43" s="18"/>
      <c r="B43" s="20"/>
      <c r="C43" s="21"/>
      <c r="D43" s="21"/>
      <c r="E43" s="22"/>
      <c r="F43" s="23"/>
      <c r="G43" s="23"/>
      <c r="H43" s="23"/>
      <c r="I43" s="24"/>
      <c r="J43" s="24"/>
    </row>
    <row r="44" spans="1:10" s="19" customFormat="1" ht="14.25" customHeight="1">
      <c r="A44" s="18"/>
      <c r="B44" s="20"/>
      <c r="C44" s="21"/>
      <c r="D44" s="21"/>
      <c r="E44" s="22"/>
      <c r="F44" s="23"/>
      <c r="G44" s="23"/>
      <c r="H44" s="23"/>
      <c r="I44" s="24"/>
      <c r="J44" s="24"/>
    </row>
    <row r="45" spans="1:10" s="19" customFormat="1" ht="14.25" customHeight="1">
      <c r="A45" s="18"/>
      <c r="B45" s="20"/>
      <c r="C45" s="21"/>
      <c r="D45" s="21"/>
      <c r="E45" s="22"/>
      <c r="F45" s="23"/>
      <c r="G45" s="23"/>
      <c r="H45" s="23"/>
      <c r="I45" s="24"/>
      <c r="J45" s="24"/>
    </row>
    <row r="46" spans="1:10" s="19" customFormat="1" ht="14.25" customHeight="1">
      <c r="A46" s="18"/>
      <c r="B46" s="20"/>
      <c r="C46" s="21"/>
      <c r="D46" s="21"/>
      <c r="E46" s="22"/>
      <c r="F46" s="23"/>
      <c r="G46" s="23"/>
      <c r="H46" s="23"/>
      <c r="I46" s="24"/>
      <c r="J46" s="24"/>
    </row>
    <row r="47" spans="1:10" s="19" customFormat="1" ht="14.25" customHeight="1">
      <c r="A47" s="18"/>
      <c r="B47" s="20"/>
      <c r="C47" s="21"/>
      <c r="D47" s="21"/>
      <c r="E47" s="22"/>
      <c r="F47" s="23"/>
      <c r="G47" s="23"/>
      <c r="H47" s="23"/>
      <c r="I47" s="24"/>
      <c r="J47" s="24"/>
    </row>
    <row r="48" spans="1:10" s="19" customFormat="1" ht="14.25" customHeight="1">
      <c r="A48" s="18"/>
      <c r="B48" s="20"/>
      <c r="C48" s="21"/>
      <c r="D48" s="21"/>
      <c r="E48" s="22"/>
      <c r="F48" s="23"/>
      <c r="G48" s="23"/>
      <c r="H48" s="23"/>
      <c r="I48" s="24"/>
      <c r="J48" s="24"/>
    </row>
    <row r="49" spans="1:10" s="19" customFormat="1" ht="14.25" customHeight="1">
      <c r="A49" s="18"/>
      <c r="B49" s="20"/>
      <c r="C49" s="21"/>
      <c r="D49" s="21"/>
      <c r="E49" s="22"/>
      <c r="F49" s="23"/>
      <c r="G49" s="23"/>
      <c r="H49" s="23"/>
      <c r="I49" s="24"/>
      <c r="J49" s="24"/>
    </row>
    <row r="50" spans="1:10" s="19" customFormat="1" ht="14.25" customHeight="1">
      <c r="A50" s="18"/>
      <c r="B50" s="20"/>
      <c r="C50" s="21"/>
      <c r="D50" s="21"/>
      <c r="E50" s="22"/>
      <c r="F50" s="23"/>
      <c r="G50" s="23"/>
      <c r="H50" s="23"/>
      <c r="I50" s="24"/>
      <c r="J50" s="24"/>
    </row>
    <row r="51" spans="1:10" s="19" customFormat="1" ht="14.25" customHeight="1">
      <c r="A51" s="18"/>
      <c r="B51" s="20"/>
      <c r="C51" s="21"/>
      <c r="D51" s="21"/>
      <c r="E51" s="22"/>
      <c r="F51" s="23"/>
      <c r="G51" s="23"/>
      <c r="H51" s="23"/>
      <c r="I51" s="24"/>
      <c r="J51" s="24"/>
    </row>
    <row r="52" spans="1:10" s="19" customFormat="1" ht="14.25" customHeight="1">
      <c r="A52" s="18"/>
      <c r="B52" s="20"/>
      <c r="C52" s="21"/>
      <c r="D52" s="21"/>
      <c r="E52" s="22"/>
      <c r="F52" s="23"/>
      <c r="G52" s="23"/>
      <c r="H52" s="23"/>
      <c r="I52" s="24"/>
      <c r="J52" s="24"/>
    </row>
    <row r="53" spans="1:10" s="19" customFormat="1" ht="14.25" customHeight="1">
      <c r="A53" s="18"/>
      <c r="B53" s="20"/>
      <c r="C53" s="21"/>
      <c r="D53" s="21"/>
      <c r="E53" s="22"/>
      <c r="F53" s="23"/>
      <c r="G53" s="23"/>
      <c r="H53" s="23"/>
      <c r="I53" s="24"/>
      <c r="J53" s="24"/>
    </row>
    <row r="54" spans="1:10" s="19" customFormat="1" ht="14.25" customHeight="1">
      <c r="A54" s="18"/>
      <c r="B54" s="20"/>
      <c r="C54" s="21"/>
      <c r="D54" s="21"/>
      <c r="E54" s="22"/>
      <c r="F54" s="23"/>
      <c r="G54" s="23"/>
      <c r="H54" s="23"/>
      <c r="I54" s="24"/>
      <c r="J54" s="24"/>
    </row>
    <row r="55" spans="1:10" s="19" customFormat="1" ht="14.25" customHeight="1">
      <c r="A55" s="18"/>
      <c r="B55" s="20"/>
      <c r="C55" s="21"/>
      <c r="D55" s="21"/>
      <c r="E55" s="22"/>
      <c r="F55" s="23"/>
      <c r="G55" s="23"/>
      <c r="H55" s="23"/>
      <c r="I55" s="24"/>
      <c r="J55" s="24"/>
    </row>
    <row r="56" spans="1:10" s="19" customFormat="1" ht="14.25" customHeight="1">
      <c r="A56" s="18"/>
      <c r="B56" s="20"/>
      <c r="C56" s="21"/>
      <c r="D56" s="21"/>
      <c r="E56" s="22"/>
      <c r="F56" s="23"/>
      <c r="G56" s="23"/>
      <c r="H56" s="23"/>
      <c r="I56" s="24"/>
      <c r="J56" s="24"/>
    </row>
    <row r="57" spans="1:10" s="19" customFormat="1" ht="14.25" customHeight="1">
      <c r="A57" s="18"/>
      <c r="B57" s="20"/>
      <c r="C57" s="21"/>
      <c r="D57" s="21"/>
      <c r="E57" s="22"/>
      <c r="F57" s="23"/>
      <c r="G57" s="23"/>
      <c r="H57" s="23"/>
      <c r="I57" s="24"/>
      <c r="J57" s="24"/>
    </row>
    <row r="58" spans="1:10" s="19" customFormat="1" ht="14.25" customHeight="1">
      <c r="A58" s="18"/>
      <c r="B58" s="20"/>
      <c r="C58" s="21"/>
      <c r="D58" s="21"/>
      <c r="E58" s="22"/>
      <c r="F58" s="23"/>
      <c r="G58" s="23"/>
      <c r="H58" s="23"/>
      <c r="I58" s="24"/>
      <c r="J58" s="24"/>
    </row>
    <row r="59" spans="1:10" s="19" customFormat="1" ht="14.25" customHeight="1">
      <c r="A59" s="18"/>
      <c r="B59" s="20"/>
      <c r="C59" s="21"/>
      <c r="D59" s="21"/>
      <c r="E59" s="22"/>
      <c r="F59" s="23"/>
      <c r="G59" s="23"/>
      <c r="H59" s="23"/>
      <c r="I59" s="24"/>
      <c r="J59" s="24"/>
    </row>
    <row r="60" spans="1:10" s="19" customFormat="1" ht="14.25" customHeight="1">
      <c r="A60" s="18"/>
      <c r="B60" s="20"/>
      <c r="C60" s="21"/>
      <c r="D60" s="21"/>
      <c r="E60" s="22"/>
      <c r="F60" s="23"/>
      <c r="G60" s="23"/>
      <c r="H60" s="23"/>
      <c r="I60" s="24"/>
      <c r="J60" s="24"/>
    </row>
    <row r="61" spans="1:10" s="19" customFormat="1" ht="14.25" customHeight="1">
      <c r="A61" s="18"/>
      <c r="B61" s="20"/>
      <c r="C61" s="21"/>
      <c r="D61" s="21"/>
      <c r="E61" s="22"/>
      <c r="F61" s="23"/>
      <c r="G61" s="23"/>
      <c r="H61" s="23"/>
      <c r="I61" s="24"/>
      <c r="J61" s="24"/>
    </row>
    <row r="62" spans="1:10" s="19" customFormat="1" ht="14.25" customHeight="1">
      <c r="A62" s="18"/>
      <c r="B62" s="20"/>
      <c r="C62" s="21"/>
      <c r="D62" s="21"/>
      <c r="E62" s="22"/>
      <c r="F62" s="23"/>
      <c r="G62" s="23"/>
      <c r="H62" s="23"/>
      <c r="I62" s="24"/>
      <c r="J62" s="24"/>
    </row>
    <row r="63" spans="1:10" s="19" customFormat="1" ht="14.25" customHeight="1">
      <c r="A63" s="18"/>
      <c r="B63" s="20"/>
      <c r="C63" s="21"/>
      <c r="D63" s="21"/>
      <c r="E63" s="22"/>
      <c r="F63" s="23"/>
      <c r="G63" s="23"/>
      <c r="H63" s="23"/>
      <c r="I63" s="24"/>
      <c r="J63" s="24"/>
    </row>
    <row r="64" spans="1:10" s="19" customFormat="1" ht="14.25" customHeight="1">
      <c r="A64" s="18"/>
      <c r="B64" s="20"/>
      <c r="C64" s="21"/>
      <c r="D64" s="21"/>
      <c r="E64" s="22"/>
      <c r="F64" s="23"/>
      <c r="G64" s="23"/>
      <c r="H64" s="23"/>
      <c r="I64" s="24"/>
      <c r="J64" s="24"/>
    </row>
    <row r="65" spans="1:10" s="19" customFormat="1" ht="14.25" customHeight="1">
      <c r="A65" s="18"/>
      <c r="B65" s="20"/>
      <c r="C65" s="21"/>
      <c r="D65" s="21"/>
      <c r="E65" s="22"/>
      <c r="F65" s="23"/>
      <c r="G65" s="23"/>
      <c r="H65" s="23"/>
      <c r="I65" s="24"/>
      <c r="J65" s="24"/>
    </row>
    <row r="66" spans="1:10" s="19" customFormat="1" ht="14.25" customHeight="1">
      <c r="A66" s="18"/>
      <c r="B66" s="20"/>
      <c r="C66" s="21"/>
      <c r="D66" s="21"/>
      <c r="E66" s="22"/>
      <c r="F66" s="23"/>
      <c r="G66" s="23"/>
      <c r="H66" s="23"/>
      <c r="I66" s="24"/>
      <c r="J66" s="24"/>
    </row>
    <row r="67" spans="1:10" s="19" customFormat="1" ht="14.25" customHeight="1">
      <c r="A67" s="18"/>
      <c r="B67" s="20"/>
      <c r="C67" s="21"/>
      <c r="D67" s="21"/>
      <c r="E67" s="22"/>
      <c r="F67" s="23"/>
      <c r="G67" s="23"/>
      <c r="H67" s="23"/>
      <c r="I67" s="24"/>
      <c r="J67" s="24"/>
    </row>
    <row r="68" spans="1:10" s="19" customFormat="1" ht="14.25" customHeight="1">
      <c r="A68" s="18"/>
      <c r="B68" s="20"/>
      <c r="C68" s="21"/>
      <c r="D68" s="21"/>
      <c r="E68" s="22"/>
      <c r="F68" s="23"/>
      <c r="G68" s="23"/>
      <c r="H68" s="23"/>
      <c r="I68" s="24"/>
      <c r="J68" s="24"/>
    </row>
    <row r="69" spans="1:10" s="19" customFormat="1" ht="14.25" customHeight="1">
      <c r="A69" s="18"/>
      <c r="B69" s="20"/>
      <c r="C69" s="21"/>
      <c r="D69" s="21"/>
      <c r="E69" s="22"/>
      <c r="F69" s="23"/>
      <c r="G69" s="23"/>
      <c r="H69" s="23"/>
      <c r="I69" s="24"/>
      <c r="J69" s="24"/>
    </row>
    <row r="70" spans="1:10" s="19" customFormat="1" ht="14.25" customHeight="1">
      <c r="A70" s="18"/>
      <c r="B70" s="20"/>
      <c r="C70" s="21"/>
      <c r="D70" s="21"/>
      <c r="E70" s="22"/>
      <c r="F70" s="23"/>
      <c r="G70" s="23"/>
      <c r="H70" s="23"/>
      <c r="I70" s="24"/>
      <c r="J70" s="24"/>
    </row>
    <row r="71" spans="1:10" s="19" customFormat="1" ht="14.25" customHeight="1">
      <c r="A71" s="18"/>
      <c r="B71" s="20"/>
      <c r="C71" s="21"/>
      <c r="D71" s="21"/>
      <c r="E71" s="22"/>
      <c r="F71" s="23"/>
      <c r="G71" s="23"/>
      <c r="H71" s="23"/>
      <c r="I71" s="24"/>
      <c r="J71" s="24"/>
    </row>
    <row r="72" spans="1:10" s="19" customFormat="1" ht="14.25" customHeight="1">
      <c r="A72" s="18"/>
      <c r="B72" s="20"/>
      <c r="C72" s="21"/>
      <c r="D72" s="21"/>
      <c r="E72" s="22"/>
      <c r="F72" s="23"/>
      <c r="G72" s="23"/>
      <c r="H72" s="23"/>
      <c r="I72" s="24"/>
      <c r="J72" s="24"/>
    </row>
    <row r="73" spans="1:10" s="19" customFormat="1" ht="14.25" customHeight="1">
      <c r="A73" s="18"/>
      <c r="B73" s="20"/>
      <c r="C73" s="21"/>
      <c r="D73" s="21"/>
      <c r="E73" s="22"/>
      <c r="F73" s="23"/>
      <c r="G73" s="23"/>
      <c r="H73" s="23"/>
      <c r="I73" s="24"/>
      <c r="J73" s="24"/>
    </row>
    <row r="74" spans="1:10" s="19" customFormat="1" ht="14.25" customHeight="1">
      <c r="A74" s="18"/>
      <c r="B74" s="20"/>
      <c r="C74" s="21"/>
      <c r="D74" s="21"/>
      <c r="E74" s="22"/>
      <c r="F74" s="23"/>
      <c r="G74" s="23"/>
      <c r="H74" s="23"/>
      <c r="I74" s="24"/>
      <c r="J74" s="24"/>
    </row>
    <row r="75" spans="1:10" s="19" customFormat="1" ht="14.25" customHeight="1">
      <c r="A75" s="18"/>
      <c r="B75" s="20"/>
      <c r="C75" s="21"/>
      <c r="D75" s="21"/>
      <c r="E75" s="22"/>
      <c r="F75" s="23"/>
      <c r="G75" s="23"/>
      <c r="H75" s="23"/>
      <c r="I75" s="24"/>
      <c r="J75" s="24"/>
    </row>
    <row r="76" spans="1:10" s="19" customFormat="1" ht="14.25" customHeight="1">
      <c r="A76" s="18"/>
      <c r="B76" s="20"/>
      <c r="C76" s="21"/>
      <c r="D76" s="21"/>
      <c r="E76" s="22"/>
      <c r="F76" s="23"/>
      <c r="G76" s="23"/>
      <c r="H76" s="23"/>
      <c r="I76" s="24"/>
      <c r="J76" s="24"/>
    </row>
    <row r="77" spans="1:10" s="19" customFormat="1" ht="14.25" customHeight="1">
      <c r="A77" s="18"/>
      <c r="B77" s="20"/>
      <c r="C77" s="21"/>
      <c r="D77" s="21"/>
      <c r="E77" s="22"/>
      <c r="F77" s="23"/>
      <c r="G77" s="23"/>
      <c r="H77" s="23"/>
      <c r="I77" s="24"/>
      <c r="J77" s="24"/>
    </row>
    <row r="78" spans="1:10" s="19" customFormat="1" ht="14.25" customHeight="1">
      <c r="A78" s="18"/>
      <c r="B78" s="20"/>
      <c r="C78" s="21"/>
      <c r="D78" s="21"/>
      <c r="E78" s="22"/>
      <c r="F78" s="23"/>
      <c r="G78" s="23"/>
      <c r="H78" s="23"/>
      <c r="I78" s="24"/>
      <c r="J78" s="24"/>
    </row>
    <row r="79" spans="1:10" s="19" customFormat="1" ht="14.25" customHeight="1">
      <c r="A79" s="18"/>
      <c r="B79" s="20"/>
      <c r="C79" s="21"/>
      <c r="D79" s="21"/>
      <c r="E79" s="22"/>
      <c r="F79" s="23"/>
      <c r="G79" s="23"/>
      <c r="H79" s="23"/>
      <c r="I79" s="24"/>
      <c r="J79" s="24"/>
    </row>
    <row r="80" spans="1:10" s="19" customFormat="1" ht="14.25" customHeight="1">
      <c r="A80" s="18"/>
      <c r="B80" s="20"/>
      <c r="C80" s="21"/>
      <c r="D80" s="21"/>
      <c r="E80" s="22"/>
      <c r="F80" s="23"/>
      <c r="G80" s="23"/>
      <c r="H80" s="23"/>
      <c r="I80" s="24"/>
      <c r="J80" s="24"/>
    </row>
    <row r="81" spans="1:10" s="19" customFormat="1" ht="14.25" customHeight="1">
      <c r="A81" s="18"/>
      <c r="B81" s="20"/>
      <c r="C81" s="21"/>
      <c r="D81" s="21"/>
      <c r="E81" s="22"/>
      <c r="F81" s="23"/>
      <c r="G81" s="23"/>
      <c r="H81" s="23"/>
      <c r="I81" s="24"/>
      <c r="J81" s="24"/>
    </row>
    <row r="82" spans="1:10" s="19" customFormat="1" ht="14.25" customHeight="1">
      <c r="A82" s="18"/>
      <c r="B82" s="20"/>
      <c r="C82" s="21"/>
      <c r="D82" s="21"/>
      <c r="E82" s="22"/>
      <c r="F82" s="23"/>
      <c r="G82" s="23"/>
      <c r="H82" s="23"/>
      <c r="I82" s="24"/>
      <c r="J82" s="24"/>
    </row>
    <row r="83" spans="1:10" s="19" customFormat="1" ht="14.25" customHeight="1">
      <c r="A83" s="18"/>
      <c r="B83" s="20"/>
      <c r="C83" s="21"/>
      <c r="D83" s="21"/>
      <c r="E83" s="22"/>
      <c r="F83" s="23"/>
      <c r="G83" s="23"/>
      <c r="H83" s="23"/>
      <c r="I83" s="24"/>
      <c r="J83" s="24"/>
    </row>
    <row r="84" spans="1:10" s="19" customFormat="1" ht="14.25" customHeight="1">
      <c r="A84" s="18"/>
      <c r="B84" s="20"/>
      <c r="C84" s="21"/>
      <c r="D84" s="21"/>
      <c r="E84" s="22"/>
      <c r="F84" s="23"/>
      <c r="G84" s="23"/>
      <c r="H84" s="23"/>
      <c r="I84" s="24"/>
      <c r="J84" s="24"/>
    </row>
    <row r="85" spans="1:10" s="19" customFormat="1" ht="14.25" customHeight="1">
      <c r="A85" s="18"/>
      <c r="B85" s="20"/>
      <c r="C85" s="21"/>
      <c r="D85" s="21"/>
      <c r="E85" s="22"/>
      <c r="F85" s="23"/>
      <c r="G85" s="23"/>
      <c r="H85" s="23"/>
      <c r="I85" s="24"/>
      <c r="J85" s="24"/>
    </row>
    <row r="86" spans="1:10" s="19" customFormat="1" ht="14.25" customHeight="1">
      <c r="A86" s="18"/>
      <c r="B86" s="20"/>
      <c r="C86" s="21"/>
      <c r="D86" s="21"/>
      <c r="E86" s="22"/>
      <c r="F86" s="23"/>
      <c r="G86" s="23"/>
      <c r="H86" s="23"/>
      <c r="I86" s="24"/>
      <c r="J86" s="24"/>
    </row>
    <row r="87" spans="1:10" s="19" customFormat="1" ht="14.25" customHeight="1">
      <c r="A87" s="18"/>
      <c r="B87" s="20"/>
      <c r="C87" s="21"/>
      <c r="D87" s="21"/>
      <c r="E87" s="22"/>
      <c r="F87" s="23"/>
      <c r="G87" s="23"/>
      <c r="H87" s="23"/>
      <c r="I87" s="24"/>
      <c r="J87" s="24"/>
    </row>
    <row r="88" spans="1:10" s="19" customFormat="1" ht="14.25" customHeight="1">
      <c r="A88" s="18"/>
      <c r="B88" s="20"/>
      <c r="C88" s="21"/>
      <c r="D88" s="21"/>
      <c r="E88" s="22"/>
      <c r="F88" s="23"/>
      <c r="G88" s="23"/>
      <c r="H88" s="23"/>
      <c r="I88" s="24"/>
      <c r="J88" s="24"/>
    </row>
    <row r="89" spans="1:10" s="19" customFormat="1" ht="14.25" customHeight="1">
      <c r="A89" s="18"/>
      <c r="B89" s="20"/>
      <c r="C89" s="21"/>
      <c r="D89" s="21"/>
      <c r="E89" s="22"/>
      <c r="F89" s="23"/>
      <c r="G89" s="23"/>
      <c r="H89" s="23"/>
      <c r="I89" s="24"/>
      <c r="J89" s="24"/>
    </row>
    <row r="90" spans="1:10" s="19" customFormat="1" ht="14.25" customHeight="1">
      <c r="A90" s="18"/>
      <c r="B90" s="20"/>
      <c r="C90" s="21"/>
      <c r="D90" s="21"/>
      <c r="E90" s="22"/>
      <c r="F90" s="23"/>
      <c r="G90" s="23"/>
      <c r="H90" s="23"/>
      <c r="I90" s="24"/>
      <c r="J90" s="24"/>
    </row>
    <row r="91" spans="1:10" s="19" customFormat="1" ht="14.25" customHeight="1">
      <c r="A91" s="18"/>
      <c r="B91" s="20"/>
      <c r="C91" s="21"/>
      <c r="D91" s="21"/>
      <c r="E91" s="22"/>
      <c r="F91" s="23"/>
      <c r="G91" s="23"/>
      <c r="H91" s="23"/>
      <c r="I91" s="24"/>
      <c r="J91" s="24"/>
    </row>
    <row r="92" spans="1:10" s="19" customFormat="1" ht="14.25" customHeight="1">
      <c r="A92" s="18"/>
      <c r="B92" s="20"/>
      <c r="C92" s="21"/>
      <c r="D92" s="21"/>
      <c r="E92" s="22"/>
      <c r="F92" s="23"/>
      <c r="G92" s="23"/>
      <c r="H92" s="23"/>
      <c r="I92" s="24"/>
      <c r="J92" s="24"/>
    </row>
    <row r="93" spans="1:10" s="19" customFormat="1" ht="14.25" customHeight="1">
      <c r="A93" s="18"/>
      <c r="B93" s="20"/>
      <c r="C93" s="21"/>
      <c r="D93" s="21"/>
      <c r="E93" s="22"/>
      <c r="F93" s="23"/>
      <c r="G93" s="23"/>
      <c r="H93" s="23"/>
      <c r="I93" s="24"/>
      <c r="J93" s="24"/>
    </row>
    <row r="94" spans="1:10" s="19" customFormat="1" ht="14.25" customHeight="1">
      <c r="A94" s="18"/>
      <c r="B94" s="20"/>
      <c r="C94" s="21"/>
      <c r="D94" s="21"/>
      <c r="E94" s="22"/>
      <c r="F94" s="23"/>
      <c r="G94" s="23"/>
      <c r="H94" s="23"/>
      <c r="I94" s="24"/>
      <c r="J94" s="24"/>
    </row>
    <row r="95" spans="1:10" s="19" customFormat="1" ht="14.25" customHeight="1">
      <c r="A95" s="18"/>
      <c r="B95" s="20"/>
      <c r="C95" s="21"/>
      <c r="D95" s="21"/>
      <c r="E95" s="22"/>
      <c r="F95" s="23"/>
      <c r="G95" s="23"/>
      <c r="H95" s="23"/>
      <c r="I95" s="24"/>
      <c r="J95" s="24"/>
    </row>
    <row r="96" spans="1:10" s="19" customFormat="1" ht="14.25" customHeight="1">
      <c r="A96" s="18"/>
      <c r="B96" s="20"/>
      <c r="C96" s="21"/>
      <c r="D96" s="21"/>
      <c r="E96" s="22"/>
      <c r="F96" s="23"/>
      <c r="G96" s="23"/>
      <c r="H96" s="23"/>
      <c r="I96" s="24"/>
      <c r="J96" s="24"/>
    </row>
    <row r="97" spans="1:10" s="19" customFormat="1" ht="14.25" customHeight="1">
      <c r="A97" s="18"/>
      <c r="B97" s="20"/>
      <c r="C97" s="21"/>
      <c r="D97" s="21"/>
      <c r="E97" s="22"/>
      <c r="F97" s="23"/>
      <c r="G97" s="23"/>
      <c r="H97" s="23"/>
      <c r="I97" s="24"/>
      <c r="J97" s="24"/>
    </row>
    <row r="98" spans="1:10" s="19" customFormat="1" ht="14.25" customHeight="1">
      <c r="A98" s="18"/>
      <c r="B98" s="20"/>
      <c r="C98" s="21"/>
      <c r="D98" s="21"/>
      <c r="E98" s="22"/>
      <c r="F98" s="23"/>
      <c r="G98" s="23"/>
      <c r="H98" s="23"/>
      <c r="I98" s="24"/>
      <c r="J98" s="24"/>
    </row>
    <row r="99" spans="1:10" s="19" customFormat="1" ht="14.25" customHeight="1">
      <c r="A99" s="18"/>
      <c r="B99" s="20"/>
      <c r="C99" s="21"/>
      <c r="D99" s="21"/>
      <c r="E99" s="22"/>
      <c r="F99" s="23"/>
      <c r="G99" s="23"/>
      <c r="H99" s="23"/>
      <c r="I99" s="24"/>
      <c r="J99" s="24"/>
    </row>
    <row r="100" spans="1:10" s="19" customFormat="1" ht="14.25" customHeight="1">
      <c r="A100" s="18"/>
      <c r="B100" s="20"/>
      <c r="C100" s="21"/>
      <c r="D100" s="21"/>
      <c r="E100" s="22"/>
      <c r="F100" s="23"/>
      <c r="G100" s="23"/>
      <c r="H100" s="23"/>
      <c r="I100" s="24"/>
      <c r="J100" s="24"/>
    </row>
    <row r="101" spans="1:10" s="19" customFormat="1" ht="14.25" customHeight="1">
      <c r="A101" s="18"/>
      <c r="B101" s="20"/>
      <c r="C101" s="21"/>
      <c r="D101" s="21"/>
      <c r="E101" s="22"/>
      <c r="F101" s="23"/>
      <c r="G101" s="23"/>
      <c r="H101" s="23"/>
      <c r="I101" s="24"/>
      <c r="J101" s="24"/>
    </row>
    <row r="102" spans="1:10" s="19" customFormat="1" ht="14.25" customHeight="1">
      <c r="A102" s="18"/>
      <c r="B102" s="20"/>
      <c r="C102" s="21"/>
      <c r="D102" s="21"/>
      <c r="E102" s="22"/>
      <c r="F102" s="23"/>
      <c r="G102" s="23"/>
      <c r="H102" s="23"/>
      <c r="I102" s="24"/>
      <c r="J102" s="24"/>
    </row>
    <row r="103" spans="1:10" s="19" customFormat="1" ht="14.25" customHeight="1">
      <c r="A103" s="18"/>
      <c r="B103" s="20"/>
      <c r="C103" s="21"/>
      <c r="D103" s="21"/>
      <c r="E103" s="22"/>
      <c r="F103" s="23"/>
      <c r="G103" s="23"/>
      <c r="H103" s="23"/>
      <c r="I103" s="24"/>
      <c r="J103" s="24"/>
    </row>
    <row r="104" spans="1:10" s="19" customFormat="1" ht="14.25" customHeight="1">
      <c r="A104" s="18"/>
      <c r="B104" s="20"/>
      <c r="C104" s="21"/>
      <c r="D104" s="21"/>
      <c r="E104" s="22"/>
      <c r="F104" s="23"/>
      <c r="G104" s="23"/>
      <c r="H104" s="23"/>
      <c r="I104" s="24"/>
      <c r="J104" s="24"/>
    </row>
    <row r="105" spans="1:10" s="19" customFormat="1" ht="14.25" customHeight="1">
      <c r="A105" s="18"/>
      <c r="B105" s="20"/>
      <c r="C105" s="21"/>
      <c r="D105" s="21"/>
      <c r="E105" s="22"/>
      <c r="F105" s="23"/>
      <c r="G105" s="23"/>
      <c r="H105" s="23"/>
      <c r="I105" s="24"/>
      <c r="J105" s="24"/>
    </row>
    <row r="106" spans="1:10" s="19" customFormat="1" ht="14.25" customHeight="1">
      <c r="A106" s="18"/>
      <c r="B106" s="20"/>
      <c r="C106" s="21"/>
      <c r="D106" s="21"/>
      <c r="E106" s="22"/>
      <c r="F106" s="23"/>
      <c r="G106" s="23"/>
      <c r="H106" s="23"/>
      <c r="I106" s="24"/>
      <c r="J106" s="24"/>
    </row>
    <row r="107" spans="1:10" s="19" customFormat="1" ht="14.25" customHeight="1">
      <c r="A107" s="18"/>
      <c r="B107" s="20"/>
      <c r="C107" s="21"/>
      <c r="D107" s="21"/>
      <c r="E107" s="22"/>
      <c r="F107" s="23"/>
      <c r="G107" s="23"/>
      <c r="H107" s="23"/>
      <c r="I107" s="24"/>
      <c r="J107" s="24"/>
    </row>
    <row r="108" spans="1:10" s="19" customFormat="1" ht="14.25" customHeight="1">
      <c r="A108" s="18"/>
      <c r="B108" s="20"/>
      <c r="C108" s="21"/>
      <c r="D108" s="21"/>
      <c r="E108" s="22"/>
      <c r="F108" s="23"/>
      <c r="G108" s="23"/>
      <c r="H108" s="23"/>
      <c r="I108" s="24"/>
      <c r="J108" s="24"/>
    </row>
    <row r="109" spans="1:10" s="19" customFormat="1" ht="14.25" customHeight="1">
      <c r="A109" s="18"/>
      <c r="B109" s="20"/>
      <c r="C109" s="21"/>
      <c r="D109" s="21"/>
      <c r="E109" s="22"/>
      <c r="F109" s="23"/>
      <c r="G109" s="23"/>
      <c r="H109" s="23"/>
      <c r="I109" s="24"/>
      <c r="J109" s="24"/>
    </row>
    <row r="110" spans="1:10" s="19" customFormat="1" ht="14.25" customHeight="1">
      <c r="A110" s="18"/>
      <c r="B110" s="20"/>
      <c r="C110" s="21"/>
      <c r="D110" s="21"/>
      <c r="E110" s="22"/>
      <c r="F110" s="23"/>
      <c r="G110" s="23"/>
      <c r="H110" s="23"/>
      <c r="I110" s="24"/>
      <c r="J110" s="24"/>
    </row>
    <row r="111" spans="1:10" s="19" customFormat="1" ht="14.25" customHeight="1">
      <c r="A111" s="18"/>
      <c r="B111" s="20"/>
      <c r="C111" s="21"/>
      <c r="D111" s="21"/>
      <c r="E111" s="22"/>
      <c r="F111" s="23"/>
      <c r="G111" s="23"/>
      <c r="H111" s="23"/>
      <c r="I111" s="24"/>
      <c r="J111" s="24"/>
    </row>
    <row r="112" spans="1:10" s="19" customFormat="1" ht="14.25" customHeight="1">
      <c r="A112" s="18"/>
      <c r="B112" s="20"/>
      <c r="C112" s="21"/>
      <c r="D112" s="21"/>
      <c r="E112" s="22"/>
      <c r="F112" s="23"/>
      <c r="G112" s="23"/>
      <c r="H112" s="23"/>
      <c r="I112" s="24"/>
      <c r="J112" s="24"/>
    </row>
    <row r="113" spans="1:10" s="19" customFormat="1" ht="14.25" customHeight="1">
      <c r="A113" s="18"/>
      <c r="B113" s="20"/>
      <c r="C113" s="21"/>
      <c r="D113" s="21"/>
      <c r="E113" s="22"/>
      <c r="F113" s="23"/>
      <c r="G113" s="23"/>
      <c r="H113" s="23"/>
      <c r="I113" s="24"/>
      <c r="J113" s="24"/>
    </row>
    <row r="114" spans="1:10" s="19" customFormat="1" ht="14.25" customHeight="1">
      <c r="A114" s="18"/>
      <c r="B114" s="20"/>
      <c r="C114" s="21"/>
      <c r="D114" s="21"/>
      <c r="E114" s="22"/>
      <c r="F114" s="23"/>
      <c r="G114" s="23"/>
      <c r="H114" s="23"/>
      <c r="I114" s="24"/>
      <c r="J114" s="24"/>
    </row>
    <row r="115" spans="1:10" s="19" customFormat="1" ht="14.25" customHeight="1">
      <c r="A115" s="18"/>
      <c r="B115" s="20"/>
      <c r="C115" s="21"/>
      <c r="D115" s="21"/>
      <c r="E115" s="22"/>
      <c r="F115" s="23"/>
      <c r="G115" s="23"/>
      <c r="H115" s="23"/>
      <c r="I115" s="24"/>
      <c r="J115" s="24"/>
    </row>
    <row r="116" spans="1:10" s="19" customFormat="1" ht="14.25" customHeight="1">
      <c r="A116" s="18"/>
      <c r="B116" s="20"/>
      <c r="C116" s="21"/>
      <c r="D116" s="21"/>
      <c r="E116" s="22"/>
      <c r="F116" s="23"/>
      <c r="G116" s="23"/>
      <c r="H116" s="23"/>
      <c r="I116" s="24"/>
      <c r="J116" s="24"/>
    </row>
    <row r="117" spans="1:10" s="19" customFormat="1" ht="14.25" customHeight="1">
      <c r="A117" s="18"/>
      <c r="B117" s="20"/>
      <c r="C117" s="21"/>
      <c r="D117" s="21"/>
      <c r="E117" s="22"/>
      <c r="F117" s="23"/>
      <c r="G117" s="23"/>
      <c r="H117" s="23"/>
      <c r="I117" s="24"/>
      <c r="J117" s="24"/>
    </row>
    <row r="118" spans="1:10" s="19" customFormat="1" ht="14.25" customHeight="1">
      <c r="A118" s="18"/>
      <c r="B118" s="20"/>
      <c r="C118" s="21"/>
      <c r="D118" s="21"/>
      <c r="E118" s="22"/>
      <c r="F118" s="23"/>
      <c r="G118" s="23"/>
      <c r="H118" s="23"/>
      <c r="I118" s="24"/>
      <c r="J118" s="24"/>
    </row>
    <row r="119" spans="1:10" s="19" customFormat="1" ht="14.25" customHeight="1">
      <c r="A119" s="18"/>
      <c r="B119" s="20"/>
      <c r="C119" s="21"/>
      <c r="D119" s="21"/>
      <c r="E119" s="22"/>
      <c r="F119" s="23"/>
      <c r="G119" s="23"/>
      <c r="H119" s="23"/>
      <c r="I119" s="24"/>
      <c r="J119" s="24"/>
    </row>
    <row r="120" spans="1:10" s="19" customFormat="1" ht="14.25" customHeight="1">
      <c r="A120" s="18"/>
      <c r="B120" s="20"/>
      <c r="C120" s="21"/>
      <c r="D120" s="21"/>
      <c r="E120" s="22"/>
      <c r="F120" s="23"/>
      <c r="G120" s="23"/>
      <c r="H120" s="23"/>
      <c r="I120" s="24"/>
      <c r="J120" s="24"/>
    </row>
    <row r="121" spans="1:10" s="19" customFormat="1" ht="14.25" customHeight="1">
      <c r="A121" s="18"/>
      <c r="B121" s="20"/>
      <c r="C121" s="21"/>
      <c r="D121" s="21"/>
      <c r="E121" s="22"/>
      <c r="F121" s="23"/>
      <c r="G121" s="23"/>
      <c r="H121" s="23"/>
      <c r="I121" s="24"/>
      <c r="J121" s="24"/>
    </row>
    <row r="122" spans="1:10" s="19" customFormat="1" ht="14.25" customHeight="1">
      <c r="A122" s="18"/>
      <c r="B122" s="20"/>
      <c r="C122" s="21"/>
      <c r="D122" s="21"/>
      <c r="E122" s="22"/>
      <c r="F122" s="23"/>
      <c r="G122" s="23"/>
      <c r="H122" s="23"/>
      <c r="I122" s="24"/>
      <c r="J122" s="24"/>
    </row>
    <row r="123" spans="1:10" s="19" customFormat="1" ht="14.25" customHeight="1">
      <c r="A123" s="18"/>
      <c r="B123" s="20"/>
      <c r="C123" s="21"/>
      <c r="D123" s="21"/>
      <c r="E123" s="22"/>
      <c r="F123" s="23"/>
      <c r="G123" s="23"/>
      <c r="H123" s="23"/>
      <c r="I123" s="24"/>
      <c r="J123" s="24"/>
    </row>
    <row r="124" spans="1:10" s="19" customFormat="1" ht="14.25" customHeight="1">
      <c r="A124" s="18"/>
      <c r="B124" s="20"/>
      <c r="C124" s="21"/>
      <c r="D124" s="21"/>
      <c r="E124" s="22"/>
      <c r="F124" s="23"/>
      <c r="G124" s="23"/>
      <c r="H124" s="23"/>
      <c r="I124" s="24"/>
      <c r="J124" s="24"/>
    </row>
    <row r="125" spans="1:10" s="19" customFormat="1" ht="14.25" customHeight="1">
      <c r="A125" s="18"/>
      <c r="B125" s="20"/>
      <c r="C125" s="21"/>
      <c r="D125" s="21"/>
      <c r="E125" s="22"/>
      <c r="F125" s="23"/>
      <c r="G125" s="23"/>
      <c r="H125" s="23"/>
      <c r="I125" s="24"/>
      <c r="J125" s="24"/>
    </row>
    <row r="126" spans="1:10" s="19" customFormat="1" ht="14.25" customHeight="1">
      <c r="A126" s="18"/>
      <c r="B126" s="20"/>
      <c r="C126" s="21"/>
      <c r="D126" s="21"/>
      <c r="E126" s="22"/>
      <c r="F126" s="23"/>
      <c r="G126" s="23"/>
      <c r="H126" s="23"/>
      <c r="I126" s="24"/>
      <c r="J126" s="24"/>
    </row>
    <row r="127" spans="1:10" s="19" customFormat="1" ht="14.25" customHeight="1">
      <c r="A127" s="18"/>
      <c r="B127" s="20"/>
      <c r="C127" s="21"/>
      <c r="D127" s="21"/>
      <c r="E127" s="22"/>
      <c r="F127" s="23"/>
      <c r="G127" s="23"/>
      <c r="H127" s="23"/>
      <c r="I127" s="24"/>
      <c r="J127" s="24"/>
    </row>
    <row r="128" spans="1:10" s="19" customFormat="1" ht="14.25" customHeight="1">
      <c r="A128" s="18"/>
      <c r="B128" s="20"/>
      <c r="C128" s="21"/>
      <c r="D128" s="21"/>
      <c r="E128" s="22"/>
      <c r="F128" s="23"/>
      <c r="G128" s="23"/>
      <c r="H128" s="23"/>
      <c r="I128" s="24"/>
      <c r="J128" s="24"/>
    </row>
    <row r="129" spans="1:10" s="19" customFormat="1" ht="14.25" customHeight="1">
      <c r="A129" s="18"/>
      <c r="B129" s="20"/>
      <c r="C129" s="21"/>
      <c r="D129" s="21"/>
      <c r="E129" s="22"/>
      <c r="F129" s="23"/>
      <c r="G129" s="23"/>
      <c r="H129" s="23"/>
      <c r="I129" s="24"/>
      <c r="J129" s="24"/>
    </row>
    <row r="130" spans="1:10" s="19" customFormat="1" ht="14.25" customHeight="1">
      <c r="A130" s="18"/>
      <c r="B130" s="20"/>
      <c r="C130" s="21"/>
      <c r="D130" s="21"/>
      <c r="E130" s="22"/>
      <c r="F130" s="23"/>
      <c r="G130" s="23"/>
      <c r="H130" s="23"/>
      <c r="I130" s="24"/>
      <c r="J130" s="24"/>
    </row>
    <row r="131" spans="1:10" s="19" customFormat="1" ht="14.25" customHeight="1">
      <c r="A131" s="18"/>
      <c r="B131" s="20"/>
      <c r="C131" s="21"/>
      <c r="D131" s="21"/>
      <c r="E131" s="22"/>
      <c r="F131" s="23"/>
      <c r="G131" s="23"/>
      <c r="H131" s="23"/>
      <c r="I131" s="24"/>
      <c r="J131" s="24"/>
    </row>
    <row r="132" spans="1:10" s="19" customFormat="1" ht="14.25" customHeight="1">
      <c r="A132" s="18"/>
      <c r="B132" s="20"/>
      <c r="C132" s="21"/>
      <c r="D132" s="21"/>
      <c r="E132" s="22"/>
      <c r="F132" s="23"/>
      <c r="G132" s="23"/>
      <c r="H132" s="23"/>
      <c r="I132" s="24"/>
      <c r="J132" s="24"/>
    </row>
    <row r="133" spans="1:10" s="19" customFormat="1" ht="14.25" customHeight="1">
      <c r="A133" s="18"/>
      <c r="B133" s="20"/>
      <c r="C133" s="21"/>
      <c r="D133" s="21"/>
      <c r="E133" s="22"/>
      <c r="F133" s="23"/>
      <c r="G133" s="23"/>
      <c r="H133" s="23"/>
      <c r="I133" s="24"/>
      <c r="J133" s="24"/>
    </row>
    <row r="134" spans="1:10" s="19" customFormat="1" ht="14.25" customHeight="1">
      <c r="A134" s="18"/>
      <c r="B134" s="20"/>
      <c r="C134" s="21"/>
      <c r="D134" s="21"/>
      <c r="E134" s="22"/>
      <c r="F134" s="23"/>
      <c r="G134" s="23"/>
      <c r="H134" s="23"/>
      <c r="I134" s="24"/>
      <c r="J134" s="24"/>
    </row>
    <row r="135" spans="1:10" s="19" customFormat="1" ht="14.25" customHeight="1">
      <c r="A135" s="18"/>
      <c r="B135" s="20"/>
      <c r="C135" s="21"/>
      <c r="D135" s="21"/>
      <c r="E135" s="22"/>
      <c r="F135" s="23"/>
      <c r="G135" s="23"/>
      <c r="H135" s="23"/>
      <c r="I135" s="24"/>
      <c r="J135" s="24"/>
    </row>
    <row r="136" spans="1:10" s="19" customFormat="1" ht="14.25" customHeight="1">
      <c r="A136" s="18"/>
      <c r="B136" s="20"/>
      <c r="C136" s="21"/>
      <c r="D136" s="21"/>
      <c r="E136" s="22"/>
      <c r="F136" s="23"/>
      <c r="G136" s="23"/>
      <c r="H136" s="23"/>
      <c r="I136" s="24"/>
      <c r="J136" s="24"/>
    </row>
    <row r="137" spans="1:10" s="19" customFormat="1" ht="14.25" customHeight="1">
      <c r="A137" s="18"/>
      <c r="B137" s="20"/>
      <c r="C137" s="21"/>
      <c r="D137" s="21"/>
      <c r="E137" s="22"/>
      <c r="F137" s="23"/>
      <c r="G137" s="23"/>
      <c r="H137" s="23"/>
      <c r="I137" s="24"/>
      <c r="J137" s="24"/>
    </row>
    <row r="138" spans="1:10" s="19" customFormat="1" ht="14.25" customHeight="1">
      <c r="A138" s="18"/>
      <c r="B138" s="20"/>
      <c r="C138" s="21"/>
      <c r="D138" s="21"/>
      <c r="E138" s="22"/>
      <c r="F138" s="23"/>
      <c r="G138" s="23"/>
      <c r="H138" s="23"/>
      <c r="I138" s="24"/>
      <c r="J138" s="24"/>
    </row>
    <row r="139" spans="1:10" s="19" customFormat="1" ht="14.25" customHeight="1">
      <c r="A139" s="18"/>
      <c r="B139" s="20"/>
      <c r="C139" s="21"/>
      <c r="D139" s="21"/>
      <c r="E139" s="22"/>
      <c r="F139" s="23"/>
      <c r="G139" s="23"/>
      <c r="H139" s="23"/>
      <c r="I139" s="24"/>
      <c r="J139" s="24"/>
    </row>
    <row r="140" spans="1:10" s="19" customFormat="1" ht="14.25" customHeight="1">
      <c r="A140" s="18"/>
      <c r="B140" s="20"/>
      <c r="C140" s="21"/>
      <c r="D140" s="21"/>
      <c r="E140" s="22"/>
      <c r="F140" s="23"/>
      <c r="G140" s="23"/>
      <c r="H140" s="23"/>
      <c r="I140" s="24"/>
      <c r="J140" s="24"/>
    </row>
    <row r="141" spans="1:10" s="19" customFormat="1" ht="14.25" customHeight="1">
      <c r="A141" s="18"/>
      <c r="B141" s="20"/>
      <c r="C141" s="21"/>
      <c r="D141" s="21"/>
      <c r="E141" s="22"/>
      <c r="F141" s="23"/>
      <c r="G141" s="23"/>
      <c r="H141" s="23"/>
      <c r="I141" s="24"/>
      <c r="J141" s="24"/>
    </row>
    <row r="142" spans="1:10" s="19" customFormat="1" ht="14.25" customHeight="1">
      <c r="A142" s="18"/>
      <c r="B142" s="20"/>
      <c r="C142" s="21"/>
      <c r="D142" s="21"/>
      <c r="E142" s="22"/>
      <c r="F142" s="23"/>
      <c r="G142" s="23"/>
      <c r="H142" s="23"/>
      <c r="I142" s="24"/>
      <c r="J142" s="24"/>
    </row>
    <row r="143" spans="1:10" s="19" customFormat="1" ht="14.25" customHeight="1">
      <c r="A143" s="18"/>
      <c r="B143" s="20"/>
      <c r="C143" s="21"/>
      <c r="D143" s="21"/>
      <c r="E143" s="22"/>
      <c r="F143" s="23"/>
      <c r="G143" s="23"/>
      <c r="H143" s="23"/>
      <c r="I143" s="24"/>
      <c r="J143" s="24"/>
    </row>
    <row r="144" spans="1:10" s="19" customFormat="1" ht="14.25" customHeight="1">
      <c r="A144" s="18"/>
      <c r="B144" s="20"/>
      <c r="C144" s="21"/>
      <c r="D144" s="21"/>
      <c r="E144" s="22"/>
      <c r="F144" s="23"/>
      <c r="G144" s="23"/>
      <c r="H144" s="23"/>
      <c r="I144" s="24"/>
      <c r="J144" s="24"/>
    </row>
  </sheetData>
  <mergeCells count="57">
    <mergeCell ref="B32:I32"/>
    <mergeCell ref="B14:C14"/>
    <mergeCell ref="B31:C31"/>
    <mergeCell ref="E31:H31"/>
    <mergeCell ref="B27:C27"/>
    <mergeCell ref="E27:H27"/>
    <mergeCell ref="B28:C28"/>
    <mergeCell ref="B26:C26"/>
    <mergeCell ref="E26:H26"/>
    <mergeCell ref="B24:C24"/>
    <mergeCell ref="E24:H24"/>
    <mergeCell ref="B25:C25"/>
    <mergeCell ref="E25:H25"/>
    <mergeCell ref="B23:C23"/>
    <mergeCell ref="B30:C30"/>
    <mergeCell ref="B17:C17"/>
    <mergeCell ref="E30:H30"/>
    <mergeCell ref="E28:H28"/>
    <mergeCell ref="B22:C22"/>
    <mergeCell ref="E22:H22"/>
    <mergeCell ref="E5:H5"/>
    <mergeCell ref="B6:C6"/>
    <mergeCell ref="E6:H6"/>
    <mergeCell ref="B7:C7"/>
    <mergeCell ref="E7:H7"/>
    <mergeCell ref="B5:C5"/>
    <mergeCell ref="B16:C16"/>
    <mergeCell ref="E16:H16"/>
    <mergeCell ref="E23:H23"/>
    <mergeCell ref="B18:C18"/>
    <mergeCell ref="E18:H18"/>
    <mergeCell ref="E17:H17"/>
    <mergeCell ref="B2:I3"/>
    <mergeCell ref="E14:H14"/>
    <mergeCell ref="E8:H8"/>
    <mergeCell ref="E11:H11"/>
    <mergeCell ref="B8:C8"/>
    <mergeCell ref="B9:C9"/>
    <mergeCell ref="E9:H9"/>
    <mergeCell ref="B10:C10"/>
    <mergeCell ref="E10:H10"/>
    <mergeCell ref="B12:C12"/>
    <mergeCell ref="E12:H12"/>
    <mergeCell ref="B13:C13"/>
    <mergeCell ref="E13:H13"/>
    <mergeCell ref="B4:C4"/>
    <mergeCell ref="E4:H4"/>
    <mergeCell ref="B11:C11"/>
    <mergeCell ref="B29:C29"/>
    <mergeCell ref="E29:H29"/>
    <mergeCell ref="B15:I15"/>
    <mergeCell ref="B20:C20"/>
    <mergeCell ref="E20:H20"/>
    <mergeCell ref="B21:C21"/>
    <mergeCell ref="E21:H21"/>
    <mergeCell ref="B19:C19"/>
    <mergeCell ref="E19:H19"/>
  </mergeCells>
  <printOptions horizontalCentered="1" verticalCentered="1"/>
  <pageMargins left="0" right="0" top="0" bottom="0" header="0" footer="0"/>
  <pageSetup paperSize="9" orientation="portrait" r:id="rId1"/>
  <headerFooter scaleWithDoc="0" alignWithMargins="0"/>
  <rowBreaks count="1" manualBreakCount="1">
    <brk id="32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7B09-6869-4342-9038-41C92172A5F7}">
  <sheetPr>
    <tabColor theme="3" tint="-0.249977111117893"/>
  </sheetPr>
  <dimension ref="A1:HB114"/>
  <sheetViews>
    <sheetView showGridLines="0" topLeftCell="B19" zoomScale="160" zoomScaleNormal="160" zoomScalePageLayoutView="125" workbookViewId="0">
      <selection activeCell="K20" sqref="K20"/>
    </sheetView>
  </sheetViews>
  <sheetFormatPr baseColWidth="10" defaultRowHeight="15.6"/>
  <cols>
    <col min="1" max="1" width="3.33203125" style="14" hidden="1" customWidth="1"/>
    <col min="2" max="2" width="4" style="25" customWidth="1"/>
    <col min="3" max="3" width="5.6640625" style="15" customWidth="1"/>
    <col min="4" max="4" width="12.6640625" style="15" customWidth="1"/>
    <col min="5" max="5" width="15.33203125" style="15" customWidth="1"/>
    <col min="6" max="6" width="13.44140625" style="26" customWidth="1"/>
    <col min="7" max="7" width="17.44140625" style="27" customWidth="1"/>
    <col min="8" max="8" width="12.33203125" style="28" customWidth="1"/>
    <col min="9" max="9" width="9.21875" style="28" hidden="1" customWidth="1"/>
    <col min="10" max="10" width="14.6640625" style="15" customWidth="1"/>
    <col min="11" max="11" width="8.6640625" style="15" customWidth="1"/>
    <col min="12" max="12" width="1.33203125" style="15" customWidth="1"/>
    <col min="13" max="13" width="9" style="15" bestFit="1" customWidth="1"/>
    <col min="14" max="209" width="10.33203125" style="15" customWidth="1"/>
    <col min="210" max="210" width="10.33203125" style="16" customWidth="1"/>
    <col min="211" max="251" width="11.44140625" style="17"/>
    <col min="252" max="252" width="3.33203125" style="17" customWidth="1"/>
    <col min="253" max="253" width="7.33203125" style="17" bestFit="1" customWidth="1"/>
    <col min="254" max="254" width="22.6640625" style="17" bestFit="1" customWidth="1"/>
    <col min="255" max="255" width="17.33203125" style="17" customWidth="1"/>
    <col min="256" max="256" width="16" style="17" customWidth="1"/>
    <col min="257" max="257" width="13.44140625" style="17" customWidth="1"/>
    <col min="258" max="258" width="28.44140625" style="17" customWidth="1"/>
    <col min="259" max="259" width="14.6640625" style="17" bestFit="1" customWidth="1"/>
    <col min="260" max="466" width="10.33203125" style="17" customWidth="1"/>
    <col min="467" max="507" width="11.44140625" style="17"/>
    <col min="508" max="508" width="3.33203125" style="17" customWidth="1"/>
    <col min="509" max="509" width="7.33203125" style="17" bestFit="1" customWidth="1"/>
    <col min="510" max="510" width="22.6640625" style="17" bestFit="1" customWidth="1"/>
    <col min="511" max="511" width="17.33203125" style="17" customWidth="1"/>
    <col min="512" max="512" width="16" style="17" customWidth="1"/>
    <col min="513" max="513" width="13.44140625" style="17" customWidth="1"/>
    <col min="514" max="514" width="28.44140625" style="17" customWidth="1"/>
    <col min="515" max="515" width="14.6640625" style="17" bestFit="1" customWidth="1"/>
    <col min="516" max="722" width="10.33203125" style="17" customWidth="1"/>
    <col min="723" max="763" width="11.44140625" style="17"/>
    <col min="764" max="764" width="3.33203125" style="17" customWidth="1"/>
    <col min="765" max="765" width="7.33203125" style="17" bestFit="1" customWidth="1"/>
    <col min="766" max="766" width="22.6640625" style="17" bestFit="1" customWidth="1"/>
    <col min="767" max="767" width="17.33203125" style="17" customWidth="1"/>
    <col min="768" max="768" width="16" style="17" customWidth="1"/>
    <col min="769" max="769" width="13.44140625" style="17" customWidth="1"/>
    <col min="770" max="770" width="28.44140625" style="17" customWidth="1"/>
    <col min="771" max="771" width="14.6640625" style="17" bestFit="1" customWidth="1"/>
    <col min="772" max="978" width="10.33203125" style="17" customWidth="1"/>
    <col min="979" max="1019" width="11.44140625" style="17"/>
    <col min="1020" max="1020" width="3.33203125" style="17" customWidth="1"/>
    <col min="1021" max="1021" width="7.33203125" style="17" bestFit="1" customWidth="1"/>
    <col min="1022" max="1022" width="22.6640625" style="17" bestFit="1" customWidth="1"/>
    <col min="1023" max="1023" width="17.33203125" style="17" customWidth="1"/>
    <col min="1024" max="1024" width="16" style="17" customWidth="1"/>
    <col min="1025" max="1025" width="13.44140625" style="17" customWidth="1"/>
    <col min="1026" max="1026" width="28.44140625" style="17" customWidth="1"/>
    <col min="1027" max="1027" width="14.6640625" style="17" bestFit="1" customWidth="1"/>
    <col min="1028" max="1234" width="10.33203125" style="17" customWidth="1"/>
    <col min="1235" max="1275" width="11.44140625" style="17"/>
    <col min="1276" max="1276" width="3.33203125" style="17" customWidth="1"/>
    <col min="1277" max="1277" width="7.33203125" style="17" bestFit="1" customWidth="1"/>
    <col min="1278" max="1278" width="22.6640625" style="17" bestFit="1" customWidth="1"/>
    <col min="1279" max="1279" width="17.33203125" style="17" customWidth="1"/>
    <col min="1280" max="1280" width="16" style="17" customWidth="1"/>
    <col min="1281" max="1281" width="13.44140625" style="17" customWidth="1"/>
    <col min="1282" max="1282" width="28.44140625" style="17" customWidth="1"/>
    <col min="1283" max="1283" width="14.6640625" style="17" bestFit="1" customWidth="1"/>
    <col min="1284" max="1490" width="10.33203125" style="17" customWidth="1"/>
    <col min="1491" max="1531" width="11.44140625" style="17"/>
    <col min="1532" max="1532" width="3.33203125" style="17" customWidth="1"/>
    <col min="1533" max="1533" width="7.33203125" style="17" bestFit="1" customWidth="1"/>
    <col min="1534" max="1534" width="22.6640625" style="17" bestFit="1" customWidth="1"/>
    <col min="1535" max="1535" width="17.33203125" style="17" customWidth="1"/>
    <col min="1536" max="1536" width="16" style="17" customWidth="1"/>
    <col min="1537" max="1537" width="13.44140625" style="17" customWidth="1"/>
    <col min="1538" max="1538" width="28.44140625" style="17" customWidth="1"/>
    <col min="1539" max="1539" width="14.6640625" style="17" bestFit="1" customWidth="1"/>
    <col min="1540" max="1746" width="10.33203125" style="17" customWidth="1"/>
    <col min="1747" max="1787" width="11.44140625" style="17"/>
    <col min="1788" max="1788" width="3.33203125" style="17" customWidth="1"/>
    <col min="1789" max="1789" width="7.33203125" style="17" bestFit="1" customWidth="1"/>
    <col min="1790" max="1790" width="22.6640625" style="17" bestFit="1" customWidth="1"/>
    <col min="1791" max="1791" width="17.33203125" style="17" customWidth="1"/>
    <col min="1792" max="1792" width="16" style="17" customWidth="1"/>
    <col min="1793" max="1793" width="13.44140625" style="17" customWidth="1"/>
    <col min="1794" max="1794" width="28.44140625" style="17" customWidth="1"/>
    <col min="1795" max="1795" width="14.6640625" style="17" bestFit="1" customWidth="1"/>
    <col min="1796" max="2002" width="10.33203125" style="17" customWidth="1"/>
    <col min="2003" max="2043" width="11.44140625" style="17"/>
    <col min="2044" max="2044" width="3.33203125" style="17" customWidth="1"/>
    <col min="2045" max="2045" width="7.33203125" style="17" bestFit="1" customWidth="1"/>
    <col min="2046" max="2046" width="22.6640625" style="17" bestFit="1" customWidth="1"/>
    <col min="2047" max="2047" width="17.33203125" style="17" customWidth="1"/>
    <col min="2048" max="2048" width="16" style="17" customWidth="1"/>
    <col min="2049" max="2049" width="13.44140625" style="17" customWidth="1"/>
    <col min="2050" max="2050" width="28.44140625" style="17" customWidth="1"/>
    <col min="2051" max="2051" width="14.6640625" style="17" bestFit="1" customWidth="1"/>
    <col min="2052" max="2258" width="10.33203125" style="17" customWidth="1"/>
    <col min="2259" max="2299" width="11.44140625" style="17"/>
    <col min="2300" max="2300" width="3.33203125" style="17" customWidth="1"/>
    <col min="2301" max="2301" width="7.33203125" style="17" bestFit="1" customWidth="1"/>
    <col min="2302" max="2302" width="22.6640625" style="17" bestFit="1" customWidth="1"/>
    <col min="2303" max="2303" width="17.33203125" style="17" customWidth="1"/>
    <col min="2304" max="2304" width="16" style="17" customWidth="1"/>
    <col min="2305" max="2305" width="13.44140625" style="17" customWidth="1"/>
    <col min="2306" max="2306" width="28.44140625" style="17" customWidth="1"/>
    <col min="2307" max="2307" width="14.6640625" style="17" bestFit="1" customWidth="1"/>
    <col min="2308" max="2514" width="10.33203125" style="17" customWidth="1"/>
    <col min="2515" max="2555" width="11.44140625" style="17"/>
    <col min="2556" max="2556" width="3.33203125" style="17" customWidth="1"/>
    <col min="2557" max="2557" width="7.33203125" style="17" bestFit="1" customWidth="1"/>
    <col min="2558" max="2558" width="22.6640625" style="17" bestFit="1" customWidth="1"/>
    <col min="2559" max="2559" width="17.33203125" style="17" customWidth="1"/>
    <col min="2560" max="2560" width="16" style="17" customWidth="1"/>
    <col min="2561" max="2561" width="13.44140625" style="17" customWidth="1"/>
    <col min="2562" max="2562" width="28.44140625" style="17" customWidth="1"/>
    <col min="2563" max="2563" width="14.6640625" style="17" bestFit="1" customWidth="1"/>
    <col min="2564" max="2770" width="10.33203125" style="17" customWidth="1"/>
    <col min="2771" max="2811" width="11.44140625" style="17"/>
    <col min="2812" max="2812" width="3.33203125" style="17" customWidth="1"/>
    <col min="2813" max="2813" width="7.33203125" style="17" bestFit="1" customWidth="1"/>
    <col min="2814" max="2814" width="22.6640625" style="17" bestFit="1" customWidth="1"/>
    <col min="2815" max="2815" width="17.33203125" style="17" customWidth="1"/>
    <col min="2816" max="2816" width="16" style="17" customWidth="1"/>
    <col min="2817" max="2817" width="13.44140625" style="17" customWidth="1"/>
    <col min="2818" max="2818" width="28.44140625" style="17" customWidth="1"/>
    <col min="2819" max="2819" width="14.6640625" style="17" bestFit="1" customWidth="1"/>
    <col min="2820" max="3026" width="10.33203125" style="17" customWidth="1"/>
    <col min="3027" max="3067" width="11.44140625" style="17"/>
    <col min="3068" max="3068" width="3.33203125" style="17" customWidth="1"/>
    <col min="3069" max="3069" width="7.33203125" style="17" bestFit="1" customWidth="1"/>
    <col min="3070" max="3070" width="22.6640625" style="17" bestFit="1" customWidth="1"/>
    <col min="3071" max="3071" width="17.33203125" style="17" customWidth="1"/>
    <col min="3072" max="3072" width="16" style="17" customWidth="1"/>
    <col min="3073" max="3073" width="13.44140625" style="17" customWidth="1"/>
    <col min="3074" max="3074" width="28.44140625" style="17" customWidth="1"/>
    <col min="3075" max="3075" width="14.6640625" style="17" bestFit="1" customWidth="1"/>
    <col min="3076" max="3282" width="10.33203125" style="17" customWidth="1"/>
    <col min="3283" max="3323" width="11.44140625" style="17"/>
    <col min="3324" max="3324" width="3.33203125" style="17" customWidth="1"/>
    <col min="3325" max="3325" width="7.33203125" style="17" bestFit="1" customWidth="1"/>
    <col min="3326" max="3326" width="22.6640625" style="17" bestFit="1" customWidth="1"/>
    <col min="3327" max="3327" width="17.33203125" style="17" customWidth="1"/>
    <col min="3328" max="3328" width="16" style="17" customWidth="1"/>
    <col min="3329" max="3329" width="13.44140625" style="17" customWidth="1"/>
    <col min="3330" max="3330" width="28.44140625" style="17" customWidth="1"/>
    <col min="3331" max="3331" width="14.6640625" style="17" bestFit="1" customWidth="1"/>
    <col min="3332" max="3538" width="10.33203125" style="17" customWidth="1"/>
    <col min="3539" max="3579" width="11.44140625" style="17"/>
    <col min="3580" max="3580" width="3.33203125" style="17" customWidth="1"/>
    <col min="3581" max="3581" width="7.33203125" style="17" bestFit="1" customWidth="1"/>
    <col min="3582" max="3582" width="22.6640625" style="17" bestFit="1" customWidth="1"/>
    <col min="3583" max="3583" width="17.33203125" style="17" customWidth="1"/>
    <col min="3584" max="3584" width="16" style="17" customWidth="1"/>
    <col min="3585" max="3585" width="13.44140625" style="17" customWidth="1"/>
    <col min="3586" max="3586" width="28.44140625" style="17" customWidth="1"/>
    <col min="3587" max="3587" width="14.6640625" style="17" bestFit="1" customWidth="1"/>
    <col min="3588" max="3794" width="10.33203125" style="17" customWidth="1"/>
    <col min="3795" max="3835" width="11.44140625" style="17"/>
    <col min="3836" max="3836" width="3.33203125" style="17" customWidth="1"/>
    <col min="3837" max="3837" width="7.33203125" style="17" bestFit="1" customWidth="1"/>
    <col min="3838" max="3838" width="22.6640625" style="17" bestFit="1" customWidth="1"/>
    <col min="3839" max="3839" width="17.33203125" style="17" customWidth="1"/>
    <col min="3840" max="3840" width="16" style="17" customWidth="1"/>
    <col min="3841" max="3841" width="13.44140625" style="17" customWidth="1"/>
    <col min="3842" max="3842" width="28.44140625" style="17" customWidth="1"/>
    <col min="3843" max="3843" width="14.6640625" style="17" bestFit="1" customWidth="1"/>
    <col min="3844" max="4050" width="10.33203125" style="17" customWidth="1"/>
    <col min="4051" max="4091" width="11.44140625" style="17"/>
    <col min="4092" max="4092" width="3.33203125" style="17" customWidth="1"/>
    <col min="4093" max="4093" width="7.33203125" style="17" bestFit="1" customWidth="1"/>
    <col min="4094" max="4094" width="22.6640625" style="17" bestFit="1" customWidth="1"/>
    <col min="4095" max="4095" width="17.33203125" style="17" customWidth="1"/>
    <col min="4096" max="4096" width="16" style="17" customWidth="1"/>
    <col min="4097" max="4097" width="13.44140625" style="17" customWidth="1"/>
    <col min="4098" max="4098" width="28.44140625" style="17" customWidth="1"/>
    <col min="4099" max="4099" width="14.6640625" style="17" bestFit="1" customWidth="1"/>
    <col min="4100" max="4306" width="10.33203125" style="17" customWidth="1"/>
    <col min="4307" max="4347" width="11.44140625" style="17"/>
    <col min="4348" max="4348" width="3.33203125" style="17" customWidth="1"/>
    <col min="4349" max="4349" width="7.33203125" style="17" bestFit="1" customWidth="1"/>
    <col min="4350" max="4350" width="22.6640625" style="17" bestFit="1" customWidth="1"/>
    <col min="4351" max="4351" width="17.33203125" style="17" customWidth="1"/>
    <col min="4352" max="4352" width="16" style="17" customWidth="1"/>
    <col min="4353" max="4353" width="13.44140625" style="17" customWidth="1"/>
    <col min="4354" max="4354" width="28.44140625" style="17" customWidth="1"/>
    <col min="4355" max="4355" width="14.6640625" style="17" bestFit="1" customWidth="1"/>
    <col min="4356" max="4562" width="10.33203125" style="17" customWidth="1"/>
    <col min="4563" max="4603" width="11.44140625" style="17"/>
    <col min="4604" max="4604" width="3.33203125" style="17" customWidth="1"/>
    <col min="4605" max="4605" width="7.33203125" style="17" bestFit="1" customWidth="1"/>
    <col min="4606" max="4606" width="22.6640625" style="17" bestFit="1" customWidth="1"/>
    <col min="4607" max="4607" width="17.33203125" style="17" customWidth="1"/>
    <col min="4608" max="4608" width="16" style="17" customWidth="1"/>
    <col min="4609" max="4609" width="13.44140625" style="17" customWidth="1"/>
    <col min="4610" max="4610" width="28.44140625" style="17" customWidth="1"/>
    <col min="4611" max="4611" width="14.6640625" style="17" bestFit="1" customWidth="1"/>
    <col min="4612" max="4818" width="10.33203125" style="17" customWidth="1"/>
    <col min="4819" max="4859" width="11.44140625" style="17"/>
    <col min="4860" max="4860" width="3.33203125" style="17" customWidth="1"/>
    <col min="4861" max="4861" width="7.33203125" style="17" bestFit="1" customWidth="1"/>
    <col min="4862" max="4862" width="22.6640625" style="17" bestFit="1" customWidth="1"/>
    <col min="4863" max="4863" width="17.33203125" style="17" customWidth="1"/>
    <col min="4864" max="4864" width="16" style="17" customWidth="1"/>
    <col min="4865" max="4865" width="13.44140625" style="17" customWidth="1"/>
    <col min="4866" max="4866" width="28.44140625" style="17" customWidth="1"/>
    <col min="4867" max="4867" width="14.6640625" style="17" bestFit="1" customWidth="1"/>
    <col min="4868" max="5074" width="10.33203125" style="17" customWidth="1"/>
    <col min="5075" max="5115" width="11.44140625" style="17"/>
    <col min="5116" max="5116" width="3.33203125" style="17" customWidth="1"/>
    <col min="5117" max="5117" width="7.33203125" style="17" bestFit="1" customWidth="1"/>
    <col min="5118" max="5118" width="22.6640625" style="17" bestFit="1" customWidth="1"/>
    <col min="5119" max="5119" width="17.33203125" style="17" customWidth="1"/>
    <col min="5120" max="5120" width="16" style="17" customWidth="1"/>
    <col min="5121" max="5121" width="13.44140625" style="17" customWidth="1"/>
    <col min="5122" max="5122" width="28.44140625" style="17" customWidth="1"/>
    <col min="5123" max="5123" width="14.6640625" style="17" bestFit="1" customWidth="1"/>
    <col min="5124" max="5330" width="10.33203125" style="17" customWidth="1"/>
    <col min="5331" max="5371" width="11.44140625" style="17"/>
    <col min="5372" max="5372" width="3.33203125" style="17" customWidth="1"/>
    <col min="5373" max="5373" width="7.33203125" style="17" bestFit="1" customWidth="1"/>
    <col min="5374" max="5374" width="22.6640625" style="17" bestFit="1" customWidth="1"/>
    <col min="5375" max="5375" width="17.33203125" style="17" customWidth="1"/>
    <col min="5376" max="5376" width="16" style="17" customWidth="1"/>
    <col min="5377" max="5377" width="13.44140625" style="17" customWidth="1"/>
    <col min="5378" max="5378" width="28.44140625" style="17" customWidth="1"/>
    <col min="5379" max="5379" width="14.6640625" style="17" bestFit="1" customWidth="1"/>
    <col min="5380" max="5586" width="10.33203125" style="17" customWidth="1"/>
    <col min="5587" max="5627" width="11.44140625" style="17"/>
    <col min="5628" max="5628" width="3.33203125" style="17" customWidth="1"/>
    <col min="5629" max="5629" width="7.33203125" style="17" bestFit="1" customWidth="1"/>
    <col min="5630" max="5630" width="22.6640625" style="17" bestFit="1" customWidth="1"/>
    <col min="5631" max="5631" width="17.33203125" style="17" customWidth="1"/>
    <col min="5632" max="5632" width="16" style="17" customWidth="1"/>
    <col min="5633" max="5633" width="13.44140625" style="17" customWidth="1"/>
    <col min="5634" max="5634" width="28.44140625" style="17" customWidth="1"/>
    <col min="5635" max="5635" width="14.6640625" style="17" bestFit="1" customWidth="1"/>
    <col min="5636" max="5842" width="10.33203125" style="17" customWidth="1"/>
    <col min="5843" max="5883" width="11.44140625" style="17"/>
    <col min="5884" max="5884" width="3.33203125" style="17" customWidth="1"/>
    <col min="5885" max="5885" width="7.33203125" style="17" bestFit="1" customWidth="1"/>
    <col min="5886" max="5886" width="22.6640625" style="17" bestFit="1" customWidth="1"/>
    <col min="5887" max="5887" width="17.33203125" style="17" customWidth="1"/>
    <col min="5888" max="5888" width="16" style="17" customWidth="1"/>
    <col min="5889" max="5889" width="13.44140625" style="17" customWidth="1"/>
    <col min="5890" max="5890" width="28.44140625" style="17" customWidth="1"/>
    <col min="5891" max="5891" width="14.6640625" style="17" bestFit="1" customWidth="1"/>
    <col min="5892" max="6098" width="10.33203125" style="17" customWidth="1"/>
    <col min="6099" max="6139" width="11.44140625" style="17"/>
    <col min="6140" max="6140" width="3.33203125" style="17" customWidth="1"/>
    <col min="6141" max="6141" width="7.33203125" style="17" bestFit="1" customWidth="1"/>
    <col min="6142" max="6142" width="22.6640625" style="17" bestFit="1" customWidth="1"/>
    <col min="6143" max="6143" width="17.33203125" style="17" customWidth="1"/>
    <col min="6144" max="6144" width="16" style="17" customWidth="1"/>
    <col min="6145" max="6145" width="13.44140625" style="17" customWidth="1"/>
    <col min="6146" max="6146" width="28.44140625" style="17" customWidth="1"/>
    <col min="6147" max="6147" width="14.6640625" style="17" bestFit="1" customWidth="1"/>
    <col min="6148" max="6354" width="10.33203125" style="17" customWidth="1"/>
    <col min="6355" max="6395" width="11.44140625" style="17"/>
    <col min="6396" max="6396" width="3.33203125" style="17" customWidth="1"/>
    <col min="6397" max="6397" width="7.33203125" style="17" bestFit="1" customWidth="1"/>
    <col min="6398" max="6398" width="22.6640625" style="17" bestFit="1" customWidth="1"/>
    <col min="6399" max="6399" width="17.33203125" style="17" customWidth="1"/>
    <col min="6400" max="6400" width="16" style="17" customWidth="1"/>
    <col min="6401" max="6401" width="13.44140625" style="17" customWidth="1"/>
    <col min="6402" max="6402" width="28.44140625" style="17" customWidth="1"/>
    <col min="6403" max="6403" width="14.6640625" style="17" bestFit="1" customWidth="1"/>
    <col min="6404" max="6610" width="10.33203125" style="17" customWidth="1"/>
    <col min="6611" max="6651" width="11.44140625" style="17"/>
    <col min="6652" max="6652" width="3.33203125" style="17" customWidth="1"/>
    <col min="6653" max="6653" width="7.33203125" style="17" bestFit="1" customWidth="1"/>
    <col min="6654" max="6654" width="22.6640625" style="17" bestFit="1" customWidth="1"/>
    <col min="6655" max="6655" width="17.33203125" style="17" customWidth="1"/>
    <col min="6656" max="6656" width="16" style="17" customWidth="1"/>
    <col min="6657" max="6657" width="13.44140625" style="17" customWidth="1"/>
    <col min="6658" max="6658" width="28.44140625" style="17" customWidth="1"/>
    <col min="6659" max="6659" width="14.6640625" style="17" bestFit="1" customWidth="1"/>
    <col min="6660" max="6866" width="10.33203125" style="17" customWidth="1"/>
    <col min="6867" max="6907" width="11.44140625" style="17"/>
    <col min="6908" max="6908" width="3.33203125" style="17" customWidth="1"/>
    <col min="6909" max="6909" width="7.33203125" style="17" bestFit="1" customWidth="1"/>
    <col min="6910" max="6910" width="22.6640625" style="17" bestFit="1" customWidth="1"/>
    <col min="6911" max="6911" width="17.33203125" style="17" customWidth="1"/>
    <col min="6912" max="6912" width="16" style="17" customWidth="1"/>
    <col min="6913" max="6913" width="13.44140625" style="17" customWidth="1"/>
    <col min="6914" max="6914" width="28.44140625" style="17" customWidth="1"/>
    <col min="6915" max="6915" width="14.6640625" style="17" bestFit="1" customWidth="1"/>
    <col min="6916" max="7122" width="10.33203125" style="17" customWidth="1"/>
    <col min="7123" max="7163" width="11.44140625" style="17"/>
    <col min="7164" max="7164" width="3.33203125" style="17" customWidth="1"/>
    <col min="7165" max="7165" width="7.33203125" style="17" bestFit="1" customWidth="1"/>
    <col min="7166" max="7166" width="22.6640625" style="17" bestFit="1" customWidth="1"/>
    <col min="7167" max="7167" width="17.33203125" style="17" customWidth="1"/>
    <col min="7168" max="7168" width="16" style="17" customWidth="1"/>
    <col min="7169" max="7169" width="13.44140625" style="17" customWidth="1"/>
    <col min="7170" max="7170" width="28.44140625" style="17" customWidth="1"/>
    <col min="7171" max="7171" width="14.6640625" style="17" bestFit="1" customWidth="1"/>
    <col min="7172" max="7378" width="10.33203125" style="17" customWidth="1"/>
    <col min="7379" max="7419" width="11.44140625" style="17"/>
    <col min="7420" max="7420" width="3.33203125" style="17" customWidth="1"/>
    <col min="7421" max="7421" width="7.33203125" style="17" bestFit="1" customWidth="1"/>
    <col min="7422" max="7422" width="22.6640625" style="17" bestFit="1" customWidth="1"/>
    <col min="7423" max="7423" width="17.33203125" style="17" customWidth="1"/>
    <col min="7424" max="7424" width="16" style="17" customWidth="1"/>
    <col min="7425" max="7425" width="13.44140625" style="17" customWidth="1"/>
    <col min="7426" max="7426" width="28.44140625" style="17" customWidth="1"/>
    <col min="7427" max="7427" width="14.6640625" style="17" bestFit="1" customWidth="1"/>
    <col min="7428" max="7634" width="10.33203125" style="17" customWidth="1"/>
    <col min="7635" max="7675" width="11.44140625" style="17"/>
    <col min="7676" max="7676" width="3.33203125" style="17" customWidth="1"/>
    <col min="7677" max="7677" width="7.33203125" style="17" bestFit="1" customWidth="1"/>
    <col min="7678" max="7678" width="22.6640625" style="17" bestFit="1" customWidth="1"/>
    <col min="7679" max="7679" width="17.33203125" style="17" customWidth="1"/>
    <col min="7680" max="7680" width="16" style="17" customWidth="1"/>
    <col min="7681" max="7681" width="13.44140625" style="17" customWidth="1"/>
    <col min="7682" max="7682" width="28.44140625" style="17" customWidth="1"/>
    <col min="7683" max="7683" width="14.6640625" style="17" bestFit="1" customWidth="1"/>
    <col min="7684" max="7890" width="10.33203125" style="17" customWidth="1"/>
    <col min="7891" max="7931" width="11.44140625" style="17"/>
    <col min="7932" max="7932" width="3.33203125" style="17" customWidth="1"/>
    <col min="7933" max="7933" width="7.33203125" style="17" bestFit="1" customWidth="1"/>
    <col min="7934" max="7934" width="22.6640625" style="17" bestFit="1" customWidth="1"/>
    <col min="7935" max="7935" width="17.33203125" style="17" customWidth="1"/>
    <col min="7936" max="7936" width="16" style="17" customWidth="1"/>
    <col min="7937" max="7937" width="13.44140625" style="17" customWidth="1"/>
    <col min="7938" max="7938" width="28.44140625" style="17" customWidth="1"/>
    <col min="7939" max="7939" width="14.6640625" style="17" bestFit="1" customWidth="1"/>
    <col min="7940" max="8146" width="10.33203125" style="17" customWidth="1"/>
    <col min="8147" max="8187" width="11.44140625" style="17"/>
    <col min="8188" max="8188" width="3.33203125" style="17" customWidth="1"/>
    <col min="8189" max="8189" width="7.33203125" style="17" bestFit="1" customWidth="1"/>
    <col min="8190" max="8190" width="22.6640625" style="17" bestFit="1" customWidth="1"/>
    <col min="8191" max="8191" width="17.33203125" style="17" customWidth="1"/>
    <col min="8192" max="8192" width="16" style="17" customWidth="1"/>
    <col min="8193" max="8193" width="13.44140625" style="17" customWidth="1"/>
    <col min="8194" max="8194" width="28.44140625" style="17" customWidth="1"/>
    <col min="8195" max="8195" width="14.6640625" style="17" bestFit="1" customWidth="1"/>
    <col min="8196" max="8402" width="10.33203125" style="17" customWidth="1"/>
    <col min="8403" max="8443" width="11.44140625" style="17"/>
    <col min="8444" max="8444" width="3.33203125" style="17" customWidth="1"/>
    <col min="8445" max="8445" width="7.33203125" style="17" bestFit="1" customWidth="1"/>
    <col min="8446" max="8446" width="22.6640625" style="17" bestFit="1" customWidth="1"/>
    <col min="8447" max="8447" width="17.33203125" style="17" customWidth="1"/>
    <col min="8448" max="8448" width="16" style="17" customWidth="1"/>
    <col min="8449" max="8449" width="13.44140625" style="17" customWidth="1"/>
    <col min="8450" max="8450" width="28.44140625" style="17" customWidth="1"/>
    <col min="8451" max="8451" width="14.6640625" style="17" bestFit="1" customWidth="1"/>
    <col min="8452" max="8658" width="10.33203125" style="17" customWidth="1"/>
    <col min="8659" max="8699" width="11.44140625" style="17"/>
    <col min="8700" max="8700" width="3.33203125" style="17" customWidth="1"/>
    <col min="8701" max="8701" width="7.33203125" style="17" bestFit="1" customWidth="1"/>
    <col min="8702" max="8702" width="22.6640625" style="17" bestFit="1" customWidth="1"/>
    <col min="8703" max="8703" width="17.33203125" style="17" customWidth="1"/>
    <col min="8704" max="8704" width="16" style="17" customWidth="1"/>
    <col min="8705" max="8705" width="13.44140625" style="17" customWidth="1"/>
    <col min="8706" max="8706" width="28.44140625" style="17" customWidth="1"/>
    <col min="8707" max="8707" width="14.6640625" style="17" bestFit="1" customWidth="1"/>
    <col min="8708" max="8914" width="10.33203125" style="17" customWidth="1"/>
    <col min="8915" max="8955" width="11.44140625" style="17"/>
    <col min="8956" max="8956" width="3.33203125" style="17" customWidth="1"/>
    <col min="8957" max="8957" width="7.33203125" style="17" bestFit="1" customWidth="1"/>
    <col min="8958" max="8958" width="22.6640625" style="17" bestFit="1" customWidth="1"/>
    <col min="8959" max="8959" width="17.33203125" style="17" customWidth="1"/>
    <col min="8960" max="8960" width="16" style="17" customWidth="1"/>
    <col min="8961" max="8961" width="13.44140625" style="17" customWidth="1"/>
    <col min="8962" max="8962" width="28.44140625" style="17" customWidth="1"/>
    <col min="8963" max="8963" width="14.6640625" style="17" bestFit="1" customWidth="1"/>
    <col min="8964" max="9170" width="10.33203125" style="17" customWidth="1"/>
    <col min="9171" max="9211" width="11.44140625" style="17"/>
    <col min="9212" max="9212" width="3.33203125" style="17" customWidth="1"/>
    <col min="9213" max="9213" width="7.33203125" style="17" bestFit="1" customWidth="1"/>
    <col min="9214" max="9214" width="22.6640625" style="17" bestFit="1" customWidth="1"/>
    <col min="9215" max="9215" width="17.33203125" style="17" customWidth="1"/>
    <col min="9216" max="9216" width="16" style="17" customWidth="1"/>
    <col min="9217" max="9217" width="13.44140625" style="17" customWidth="1"/>
    <col min="9218" max="9218" width="28.44140625" style="17" customWidth="1"/>
    <col min="9219" max="9219" width="14.6640625" style="17" bestFit="1" customWidth="1"/>
    <col min="9220" max="9426" width="10.33203125" style="17" customWidth="1"/>
    <col min="9427" max="9467" width="11.44140625" style="17"/>
    <col min="9468" max="9468" width="3.33203125" style="17" customWidth="1"/>
    <col min="9469" max="9469" width="7.33203125" style="17" bestFit="1" customWidth="1"/>
    <col min="9470" max="9470" width="22.6640625" style="17" bestFit="1" customWidth="1"/>
    <col min="9471" max="9471" width="17.33203125" style="17" customWidth="1"/>
    <col min="9472" max="9472" width="16" style="17" customWidth="1"/>
    <col min="9473" max="9473" width="13.44140625" style="17" customWidth="1"/>
    <col min="9474" max="9474" width="28.44140625" style="17" customWidth="1"/>
    <col min="9475" max="9475" width="14.6640625" style="17" bestFit="1" customWidth="1"/>
    <col min="9476" max="9682" width="10.33203125" style="17" customWidth="1"/>
    <col min="9683" max="9723" width="11.44140625" style="17"/>
    <col min="9724" max="9724" width="3.33203125" style="17" customWidth="1"/>
    <col min="9725" max="9725" width="7.33203125" style="17" bestFit="1" customWidth="1"/>
    <col min="9726" max="9726" width="22.6640625" style="17" bestFit="1" customWidth="1"/>
    <col min="9727" max="9727" width="17.33203125" style="17" customWidth="1"/>
    <col min="9728" max="9728" width="16" style="17" customWidth="1"/>
    <col min="9729" max="9729" width="13.44140625" style="17" customWidth="1"/>
    <col min="9730" max="9730" width="28.44140625" style="17" customWidth="1"/>
    <col min="9731" max="9731" width="14.6640625" style="17" bestFit="1" customWidth="1"/>
    <col min="9732" max="9938" width="10.33203125" style="17" customWidth="1"/>
    <col min="9939" max="9979" width="11.44140625" style="17"/>
    <col min="9980" max="9980" width="3.33203125" style="17" customWidth="1"/>
    <col min="9981" max="9981" width="7.33203125" style="17" bestFit="1" customWidth="1"/>
    <col min="9982" max="9982" width="22.6640625" style="17" bestFit="1" customWidth="1"/>
    <col min="9983" max="9983" width="17.33203125" style="17" customWidth="1"/>
    <col min="9984" max="9984" width="16" style="17" customWidth="1"/>
    <col min="9985" max="9985" width="13.44140625" style="17" customWidth="1"/>
    <col min="9986" max="9986" width="28.44140625" style="17" customWidth="1"/>
    <col min="9987" max="9987" width="14.6640625" style="17" bestFit="1" customWidth="1"/>
    <col min="9988" max="10194" width="10.33203125" style="17" customWidth="1"/>
    <col min="10195" max="10235" width="11.44140625" style="17"/>
    <col min="10236" max="10236" width="3.33203125" style="17" customWidth="1"/>
    <col min="10237" max="10237" width="7.33203125" style="17" bestFit="1" customWidth="1"/>
    <col min="10238" max="10238" width="22.6640625" style="17" bestFit="1" customWidth="1"/>
    <col min="10239" max="10239" width="17.33203125" style="17" customWidth="1"/>
    <col min="10240" max="10240" width="16" style="17" customWidth="1"/>
    <col min="10241" max="10241" width="13.44140625" style="17" customWidth="1"/>
    <col min="10242" max="10242" width="28.44140625" style="17" customWidth="1"/>
    <col min="10243" max="10243" width="14.6640625" style="17" bestFit="1" customWidth="1"/>
    <col min="10244" max="10450" width="10.33203125" style="17" customWidth="1"/>
    <col min="10451" max="10491" width="11.44140625" style="17"/>
    <col min="10492" max="10492" width="3.33203125" style="17" customWidth="1"/>
    <col min="10493" max="10493" width="7.33203125" style="17" bestFit="1" customWidth="1"/>
    <col min="10494" max="10494" width="22.6640625" style="17" bestFit="1" customWidth="1"/>
    <col min="10495" max="10495" width="17.33203125" style="17" customWidth="1"/>
    <col min="10496" max="10496" width="16" style="17" customWidth="1"/>
    <col min="10497" max="10497" width="13.44140625" style="17" customWidth="1"/>
    <col min="10498" max="10498" width="28.44140625" style="17" customWidth="1"/>
    <col min="10499" max="10499" width="14.6640625" style="17" bestFit="1" customWidth="1"/>
    <col min="10500" max="10706" width="10.33203125" style="17" customWidth="1"/>
    <col min="10707" max="10747" width="11.44140625" style="17"/>
    <col min="10748" max="10748" width="3.33203125" style="17" customWidth="1"/>
    <col min="10749" max="10749" width="7.33203125" style="17" bestFit="1" customWidth="1"/>
    <col min="10750" max="10750" width="22.6640625" style="17" bestFit="1" customWidth="1"/>
    <col min="10751" max="10751" width="17.33203125" style="17" customWidth="1"/>
    <col min="10752" max="10752" width="16" style="17" customWidth="1"/>
    <col min="10753" max="10753" width="13.44140625" style="17" customWidth="1"/>
    <col min="10754" max="10754" width="28.44140625" style="17" customWidth="1"/>
    <col min="10755" max="10755" width="14.6640625" style="17" bestFit="1" customWidth="1"/>
    <col min="10756" max="10962" width="10.33203125" style="17" customWidth="1"/>
    <col min="10963" max="11003" width="11.44140625" style="17"/>
    <col min="11004" max="11004" width="3.33203125" style="17" customWidth="1"/>
    <col min="11005" max="11005" width="7.33203125" style="17" bestFit="1" customWidth="1"/>
    <col min="11006" max="11006" width="22.6640625" style="17" bestFit="1" customWidth="1"/>
    <col min="11007" max="11007" width="17.33203125" style="17" customWidth="1"/>
    <col min="11008" max="11008" width="16" style="17" customWidth="1"/>
    <col min="11009" max="11009" width="13.44140625" style="17" customWidth="1"/>
    <col min="11010" max="11010" width="28.44140625" style="17" customWidth="1"/>
    <col min="11011" max="11011" width="14.6640625" style="17" bestFit="1" customWidth="1"/>
    <col min="11012" max="11218" width="10.33203125" style="17" customWidth="1"/>
    <col min="11219" max="11259" width="11.44140625" style="17"/>
    <col min="11260" max="11260" width="3.33203125" style="17" customWidth="1"/>
    <col min="11261" max="11261" width="7.33203125" style="17" bestFit="1" customWidth="1"/>
    <col min="11262" max="11262" width="22.6640625" style="17" bestFit="1" customWidth="1"/>
    <col min="11263" max="11263" width="17.33203125" style="17" customWidth="1"/>
    <col min="11264" max="11264" width="16" style="17" customWidth="1"/>
    <col min="11265" max="11265" width="13.44140625" style="17" customWidth="1"/>
    <col min="11266" max="11266" width="28.44140625" style="17" customWidth="1"/>
    <col min="11267" max="11267" width="14.6640625" style="17" bestFit="1" customWidth="1"/>
    <col min="11268" max="11474" width="10.33203125" style="17" customWidth="1"/>
    <col min="11475" max="11515" width="11.44140625" style="17"/>
    <col min="11516" max="11516" width="3.33203125" style="17" customWidth="1"/>
    <col min="11517" max="11517" width="7.33203125" style="17" bestFit="1" customWidth="1"/>
    <col min="11518" max="11518" width="22.6640625" style="17" bestFit="1" customWidth="1"/>
    <col min="11519" max="11519" width="17.33203125" style="17" customWidth="1"/>
    <col min="11520" max="11520" width="16" style="17" customWidth="1"/>
    <col min="11521" max="11521" width="13.44140625" style="17" customWidth="1"/>
    <col min="11522" max="11522" width="28.44140625" style="17" customWidth="1"/>
    <col min="11523" max="11523" width="14.6640625" style="17" bestFit="1" customWidth="1"/>
    <col min="11524" max="11730" width="10.33203125" style="17" customWidth="1"/>
    <col min="11731" max="11771" width="11.44140625" style="17"/>
    <col min="11772" max="11772" width="3.33203125" style="17" customWidth="1"/>
    <col min="11773" max="11773" width="7.33203125" style="17" bestFit="1" customWidth="1"/>
    <col min="11774" max="11774" width="22.6640625" style="17" bestFit="1" customWidth="1"/>
    <col min="11775" max="11775" width="17.33203125" style="17" customWidth="1"/>
    <col min="11776" max="11776" width="16" style="17" customWidth="1"/>
    <col min="11777" max="11777" width="13.44140625" style="17" customWidth="1"/>
    <col min="11778" max="11778" width="28.44140625" style="17" customWidth="1"/>
    <col min="11779" max="11779" width="14.6640625" style="17" bestFit="1" customWidth="1"/>
    <col min="11780" max="11986" width="10.33203125" style="17" customWidth="1"/>
    <col min="11987" max="12027" width="11.44140625" style="17"/>
    <col min="12028" max="12028" width="3.33203125" style="17" customWidth="1"/>
    <col min="12029" max="12029" width="7.33203125" style="17" bestFit="1" customWidth="1"/>
    <col min="12030" max="12030" width="22.6640625" style="17" bestFit="1" customWidth="1"/>
    <col min="12031" max="12031" width="17.33203125" style="17" customWidth="1"/>
    <col min="12032" max="12032" width="16" style="17" customWidth="1"/>
    <col min="12033" max="12033" width="13.44140625" style="17" customWidth="1"/>
    <col min="12034" max="12034" width="28.44140625" style="17" customWidth="1"/>
    <col min="12035" max="12035" width="14.6640625" style="17" bestFit="1" customWidth="1"/>
    <col min="12036" max="12242" width="10.33203125" style="17" customWidth="1"/>
    <col min="12243" max="12283" width="11.44140625" style="17"/>
    <col min="12284" max="12284" width="3.33203125" style="17" customWidth="1"/>
    <col min="12285" max="12285" width="7.33203125" style="17" bestFit="1" customWidth="1"/>
    <col min="12286" max="12286" width="22.6640625" style="17" bestFit="1" customWidth="1"/>
    <col min="12287" max="12287" width="17.33203125" style="17" customWidth="1"/>
    <col min="12288" max="12288" width="16" style="17" customWidth="1"/>
    <col min="12289" max="12289" width="13.44140625" style="17" customWidth="1"/>
    <col min="12290" max="12290" width="28.44140625" style="17" customWidth="1"/>
    <col min="12291" max="12291" width="14.6640625" style="17" bestFit="1" customWidth="1"/>
    <col min="12292" max="12498" width="10.33203125" style="17" customWidth="1"/>
    <col min="12499" max="12539" width="11.44140625" style="17"/>
    <col min="12540" max="12540" width="3.33203125" style="17" customWidth="1"/>
    <col min="12541" max="12541" width="7.33203125" style="17" bestFit="1" customWidth="1"/>
    <col min="12542" max="12542" width="22.6640625" style="17" bestFit="1" customWidth="1"/>
    <col min="12543" max="12543" width="17.33203125" style="17" customWidth="1"/>
    <col min="12544" max="12544" width="16" style="17" customWidth="1"/>
    <col min="12545" max="12545" width="13.44140625" style="17" customWidth="1"/>
    <col min="12546" max="12546" width="28.44140625" style="17" customWidth="1"/>
    <col min="12547" max="12547" width="14.6640625" style="17" bestFit="1" customWidth="1"/>
    <col min="12548" max="12754" width="10.33203125" style="17" customWidth="1"/>
    <col min="12755" max="12795" width="11.44140625" style="17"/>
    <col min="12796" max="12796" width="3.33203125" style="17" customWidth="1"/>
    <col min="12797" max="12797" width="7.33203125" style="17" bestFit="1" customWidth="1"/>
    <col min="12798" max="12798" width="22.6640625" style="17" bestFit="1" customWidth="1"/>
    <col min="12799" max="12799" width="17.33203125" style="17" customWidth="1"/>
    <col min="12800" max="12800" width="16" style="17" customWidth="1"/>
    <col min="12801" max="12801" width="13.44140625" style="17" customWidth="1"/>
    <col min="12802" max="12802" width="28.44140625" style="17" customWidth="1"/>
    <col min="12803" max="12803" width="14.6640625" style="17" bestFit="1" customWidth="1"/>
    <col min="12804" max="13010" width="10.33203125" style="17" customWidth="1"/>
    <col min="13011" max="13051" width="11.44140625" style="17"/>
    <col min="13052" max="13052" width="3.33203125" style="17" customWidth="1"/>
    <col min="13053" max="13053" width="7.33203125" style="17" bestFit="1" customWidth="1"/>
    <col min="13054" max="13054" width="22.6640625" style="17" bestFit="1" customWidth="1"/>
    <col min="13055" max="13055" width="17.33203125" style="17" customWidth="1"/>
    <col min="13056" max="13056" width="16" style="17" customWidth="1"/>
    <col min="13057" max="13057" width="13.44140625" style="17" customWidth="1"/>
    <col min="13058" max="13058" width="28.44140625" style="17" customWidth="1"/>
    <col min="13059" max="13059" width="14.6640625" style="17" bestFit="1" customWidth="1"/>
    <col min="13060" max="13266" width="10.33203125" style="17" customWidth="1"/>
    <col min="13267" max="13307" width="11.44140625" style="17"/>
    <col min="13308" max="13308" width="3.33203125" style="17" customWidth="1"/>
    <col min="13309" max="13309" width="7.33203125" style="17" bestFit="1" customWidth="1"/>
    <col min="13310" max="13310" width="22.6640625" style="17" bestFit="1" customWidth="1"/>
    <col min="13311" max="13311" width="17.33203125" style="17" customWidth="1"/>
    <col min="13312" max="13312" width="16" style="17" customWidth="1"/>
    <col min="13313" max="13313" width="13.44140625" style="17" customWidth="1"/>
    <col min="13314" max="13314" width="28.44140625" style="17" customWidth="1"/>
    <col min="13315" max="13315" width="14.6640625" style="17" bestFit="1" customWidth="1"/>
    <col min="13316" max="13522" width="10.33203125" style="17" customWidth="1"/>
    <col min="13523" max="13563" width="11.44140625" style="17"/>
    <col min="13564" max="13564" width="3.33203125" style="17" customWidth="1"/>
    <col min="13565" max="13565" width="7.33203125" style="17" bestFit="1" customWidth="1"/>
    <col min="13566" max="13566" width="22.6640625" style="17" bestFit="1" customWidth="1"/>
    <col min="13567" max="13567" width="17.33203125" style="17" customWidth="1"/>
    <col min="13568" max="13568" width="16" style="17" customWidth="1"/>
    <col min="13569" max="13569" width="13.44140625" style="17" customWidth="1"/>
    <col min="13570" max="13570" width="28.44140625" style="17" customWidth="1"/>
    <col min="13571" max="13571" width="14.6640625" style="17" bestFit="1" customWidth="1"/>
    <col min="13572" max="13778" width="10.33203125" style="17" customWidth="1"/>
    <col min="13779" max="13819" width="11.44140625" style="17"/>
    <col min="13820" max="13820" width="3.33203125" style="17" customWidth="1"/>
    <col min="13821" max="13821" width="7.33203125" style="17" bestFit="1" customWidth="1"/>
    <col min="13822" max="13822" width="22.6640625" style="17" bestFit="1" customWidth="1"/>
    <col min="13823" max="13823" width="17.33203125" style="17" customWidth="1"/>
    <col min="13824" max="13824" width="16" style="17" customWidth="1"/>
    <col min="13825" max="13825" width="13.44140625" style="17" customWidth="1"/>
    <col min="13826" max="13826" width="28.44140625" style="17" customWidth="1"/>
    <col min="13827" max="13827" width="14.6640625" style="17" bestFit="1" customWidth="1"/>
    <col min="13828" max="14034" width="10.33203125" style="17" customWidth="1"/>
    <col min="14035" max="14075" width="11.44140625" style="17"/>
    <col min="14076" max="14076" width="3.33203125" style="17" customWidth="1"/>
    <col min="14077" max="14077" width="7.33203125" style="17" bestFit="1" customWidth="1"/>
    <col min="14078" max="14078" width="22.6640625" style="17" bestFit="1" customWidth="1"/>
    <col min="14079" max="14079" width="17.33203125" style="17" customWidth="1"/>
    <col min="14080" max="14080" width="16" style="17" customWidth="1"/>
    <col min="14081" max="14081" width="13.44140625" style="17" customWidth="1"/>
    <col min="14082" max="14082" width="28.44140625" style="17" customWidth="1"/>
    <col min="14083" max="14083" width="14.6640625" style="17" bestFit="1" customWidth="1"/>
    <col min="14084" max="14290" width="10.33203125" style="17" customWidth="1"/>
    <col min="14291" max="14331" width="11.44140625" style="17"/>
    <col min="14332" max="14332" width="3.33203125" style="17" customWidth="1"/>
    <col min="14333" max="14333" width="7.33203125" style="17" bestFit="1" customWidth="1"/>
    <col min="14334" max="14334" width="22.6640625" style="17" bestFit="1" customWidth="1"/>
    <col min="14335" max="14335" width="17.33203125" style="17" customWidth="1"/>
    <col min="14336" max="14336" width="16" style="17" customWidth="1"/>
    <col min="14337" max="14337" width="13.44140625" style="17" customWidth="1"/>
    <col min="14338" max="14338" width="28.44140625" style="17" customWidth="1"/>
    <col min="14339" max="14339" width="14.6640625" style="17" bestFit="1" customWidth="1"/>
    <col min="14340" max="14546" width="10.33203125" style="17" customWidth="1"/>
    <col min="14547" max="14587" width="11.44140625" style="17"/>
    <col min="14588" max="14588" width="3.33203125" style="17" customWidth="1"/>
    <col min="14589" max="14589" width="7.33203125" style="17" bestFit="1" customWidth="1"/>
    <col min="14590" max="14590" width="22.6640625" style="17" bestFit="1" customWidth="1"/>
    <col min="14591" max="14591" width="17.33203125" style="17" customWidth="1"/>
    <col min="14592" max="14592" width="16" style="17" customWidth="1"/>
    <col min="14593" max="14593" width="13.44140625" style="17" customWidth="1"/>
    <col min="14594" max="14594" width="28.44140625" style="17" customWidth="1"/>
    <col min="14595" max="14595" width="14.6640625" style="17" bestFit="1" customWidth="1"/>
    <col min="14596" max="14802" width="10.33203125" style="17" customWidth="1"/>
    <col min="14803" max="14843" width="11.44140625" style="17"/>
    <col min="14844" max="14844" width="3.33203125" style="17" customWidth="1"/>
    <col min="14845" max="14845" width="7.33203125" style="17" bestFit="1" customWidth="1"/>
    <col min="14846" max="14846" width="22.6640625" style="17" bestFit="1" customWidth="1"/>
    <col min="14847" max="14847" width="17.33203125" style="17" customWidth="1"/>
    <col min="14848" max="14848" width="16" style="17" customWidth="1"/>
    <col min="14849" max="14849" width="13.44140625" style="17" customWidth="1"/>
    <col min="14850" max="14850" width="28.44140625" style="17" customWidth="1"/>
    <col min="14851" max="14851" width="14.6640625" style="17" bestFit="1" customWidth="1"/>
    <col min="14852" max="15058" width="10.33203125" style="17" customWidth="1"/>
    <col min="15059" max="15099" width="11.44140625" style="17"/>
    <col min="15100" max="15100" width="3.33203125" style="17" customWidth="1"/>
    <col min="15101" max="15101" width="7.33203125" style="17" bestFit="1" customWidth="1"/>
    <col min="15102" max="15102" width="22.6640625" style="17" bestFit="1" customWidth="1"/>
    <col min="15103" max="15103" width="17.33203125" style="17" customWidth="1"/>
    <col min="15104" max="15104" width="16" style="17" customWidth="1"/>
    <col min="15105" max="15105" width="13.44140625" style="17" customWidth="1"/>
    <col min="15106" max="15106" width="28.44140625" style="17" customWidth="1"/>
    <col min="15107" max="15107" width="14.6640625" style="17" bestFit="1" customWidth="1"/>
    <col min="15108" max="15314" width="10.33203125" style="17" customWidth="1"/>
    <col min="15315" max="15355" width="11.44140625" style="17"/>
    <col min="15356" max="15356" width="3.33203125" style="17" customWidth="1"/>
    <col min="15357" max="15357" width="7.33203125" style="17" bestFit="1" customWidth="1"/>
    <col min="15358" max="15358" width="22.6640625" style="17" bestFit="1" customWidth="1"/>
    <col min="15359" max="15359" width="17.33203125" style="17" customWidth="1"/>
    <col min="15360" max="15360" width="16" style="17" customWidth="1"/>
    <col min="15361" max="15361" width="13.44140625" style="17" customWidth="1"/>
    <col min="15362" max="15362" width="28.44140625" style="17" customWidth="1"/>
    <col min="15363" max="15363" width="14.6640625" style="17" bestFit="1" customWidth="1"/>
    <col min="15364" max="15570" width="10.33203125" style="17" customWidth="1"/>
    <col min="15571" max="15611" width="11.44140625" style="17"/>
    <col min="15612" max="15612" width="3.33203125" style="17" customWidth="1"/>
    <col min="15613" max="15613" width="7.33203125" style="17" bestFit="1" customWidth="1"/>
    <col min="15614" max="15614" width="22.6640625" style="17" bestFit="1" customWidth="1"/>
    <col min="15615" max="15615" width="17.33203125" style="17" customWidth="1"/>
    <col min="15616" max="15616" width="16" style="17" customWidth="1"/>
    <col min="15617" max="15617" width="13.44140625" style="17" customWidth="1"/>
    <col min="15618" max="15618" width="28.44140625" style="17" customWidth="1"/>
    <col min="15619" max="15619" width="14.6640625" style="17" bestFit="1" customWidth="1"/>
    <col min="15620" max="15826" width="10.33203125" style="17" customWidth="1"/>
    <col min="15827" max="15867" width="11.44140625" style="17"/>
    <col min="15868" max="15868" width="3.33203125" style="17" customWidth="1"/>
    <col min="15869" max="15869" width="7.33203125" style="17" bestFit="1" customWidth="1"/>
    <col min="15870" max="15870" width="22.6640625" style="17" bestFit="1" customWidth="1"/>
    <col min="15871" max="15871" width="17.33203125" style="17" customWidth="1"/>
    <col min="15872" max="15872" width="16" style="17" customWidth="1"/>
    <col min="15873" max="15873" width="13.44140625" style="17" customWidth="1"/>
    <col min="15874" max="15874" width="28.44140625" style="17" customWidth="1"/>
    <col min="15875" max="15875" width="14.6640625" style="17" bestFit="1" customWidth="1"/>
    <col min="15876" max="16082" width="10.33203125" style="17" customWidth="1"/>
    <col min="16083" max="16123" width="11.44140625" style="17"/>
    <col min="16124" max="16124" width="3.33203125" style="17" customWidth="1"/>
    <col min="16125" max="16125" width="7.33203125" style="17" bestFit="1" customWidth="1"/>
    <col min="16126" max="16126" width="22.6640625" style="17" bestFit="1" customWidth="1"/>
    <col min="16127" max="16127" width="17.33203125" style="17" customWidth="1"/>
    <col min="16128" max="16128" width="16" style="17" customWidth="1"/>
    <col min="16129" max="16129" width="13.44140625" style="17" customWidth="1"/>
    <col min="16130" max="16130" width="28.44140625" style="17" customWidth="1"/>
    <col min="16131" max="16131" width="14.6640625" style="17" bestFit="1" customWidth="1"/>
    <col min="16132" max="16338" width="10.33203125" style="17" customWidth="1"/>
    <col min="16339" max="16384" width="11.44140625" style="17"/>
  </cols>
  <sheetData>
    <row r="1" spans="1:13" ht="42.75" customHeight="1">
      <c r="B1" s="246" t="s">
        <v>334</v>
      </c>
      <c r="C1" s="246"/>
      <c r="D1" s="246"/>
      <c r="E1" s="246"/>
      <c r="F1" s="246"/>
      <c r="G1" s="246"/>
      <c r="H1" s="246"/>
      <c r="I1" s="179"/>
      <c r="J1" s="190"/>
      <c r="K1" s="247"/>
      <c r="L1" s="247"/>
      <c r="M1" s="36">
        <f>ÍNDICE!A5</f>
        <v>1001.88</v>
      </c>
    </row>
    <row r="2" spans="1:13" ht="30" customHeight="1">
      <c r="B2" s="246"/>
      <c r="C2" s="246"/>
      <c r="D2" s="246"/>
      <c r="E2" s="246"/>
      <c r="F2" s="246"/>
      <c r="G2" s="246"/>
      <c r="H2" s="246"/>
      <c r="I2" s="180"/>
      <c r="J2" s="181" t="s">
        <v>391</v>
      </c>
      <c r="K2" s="55"/>
      <c r="L2" s="55"/>
      <c r="M2" s="36"/>
    </row>
    <row r="3" spans="1:13" ht="41.25" customHeight="1">
      <c r="B3" s="240" t="s">
        <v>1</v>
      </c>
      <c r="C3" s="240"/>
      <c r="D3" s="240"/>
      <c r="E3" s="124" t="s">
        <v>0</v>
      </c>
      <c r="F3" s="240" t="s">
        <v>2</v>
      </c>
      <c r="G3" s="240"/>
      <c r="H3" s="133" t="s">
        <v>3</v>
      </c>
      <c r="I3" s="124"/>
      <c r="J3" s="133" t="s">
        <v>390</v>
      </c>
    </row>
    <row r="4" spans="1:13" s="19" customFormat="1" ht="30.75" customHeight="1">
      <c r="A4" s="18"/>
      <c r="B4" s="208"/>
      <c r="C4" s="208"/>
      <c r="D4" s="208"/>
      <c r="E4" s="242" t="s">
        <v>834</v>
      </c>
      <c r="F4" s="242"/>
      <c r="G4" s="242"/>
      <c r="H4" s="242"/>
      <c r="I4" s="208"/>
      <c r="J4" s="208"/>
      <c r="M4" s="34"/>
    </row>
    <row r="5" spans="1:13" s="19" customFormat="1" ht="30.75" customHeight="1">
      <c r="A5" s="18"/>
      <c r="B5" s="236"/>
      <c r="C5" s="236"/>
      <c r="D5" s="236"/>
      <c r="E5" s="182" t="s">
        <v>343</v>
      </c>
      <c r="F5" s="243" t="s">
        <v>927</v>
      </c>
      <c r="G5" s="243"/>
      <c r="H5" s="81">
        <f t="shared" ref="H5:H12" si="0">I5*M$1</f>
        <v>16206</v>
      </c>
      <c r="I5" s="81">
        <v>16.175589891004911</v>
      </c>
      <c r="J5" s="135">
        <f t="shared" ref="J5:J12" si="1">+H5*(1-J$1)</f>
        <v>16206</v>
      </c>
      <c r="M5" s="34"/>
    </row>
    <row r="6" spans="1:13" s="19" customFormat="1" ht="30.75" customHeight="1">
      <c r="A6" s="18"/>
      <c r="B6" s="236"/>
      <c r="C6" s="236"/>
      <c r="D6" s="236"/>
      <c r="E6" s="183" t="s">
        <v>344</v>
      </c>
      <c r="F6" s="244" t="s">
        <v>928</v>
      </c>
      <c r="G6" s="244"/>
      <c r="H6" s="82">
        <f t="shared" si="0"/>
        <v>24999</v>
      </c>
      <c r="I6" s="82">
        <v>24.952090070667147</v>
      </c>
      <c r="J6" s="135">
        <f t="shared" si="1"/>
        <v>24999</v>
      </c>
      <c r="M6" s="34"/>
    </row>
    <row r="7" spans="1:13" s="19" customFormat="1" ht="30.75" customHeight="1">
      <c r="A7" s="18"/>
      <c r="B7" s="236"/>
      <c r="C7" s="236"/>
      <c r="D7" s="236"/>
      <c r="E7" s="182" t="s">
        <v>345</v>
      </c>
      <c r="F7" s="243" t="s">
        <v>929</v>
      </c>
      <c r="G7" s="243"/>
      <c r="H7" s="81">
        <f t="shared" si="0"/>
        <v>38710</v>
      </c>
      <c r="I7" s="81">
        <v>38.637361759891405</v>
      </c>
      <c r="J7" s="135">
        <f t="shared" si="1"/>
        <v>38710</v>
      </c>
      <c r="M7" s="34"/>
    </row>
    <row r="8" spans="1:13" s="19" customFormat="1" ht="30.75" customHeight="1">
      <c r="A8" s="18"/>
      <c r="B8" s="236"/>
      <c r="C8" s="236"/>
      <c r="D8" s="236"/>
      <c r="E8" s="183" t="s">
        <v>346</v>
      </c>
      <c r="F8" s="244" t="s">
        <v>930</v>
      </c>
      <c r="G8" s="244"/>
      <c r="H8" s="82">
        <f t="shared" si="0"/>
        <v>41999</v>
      </c>
      <c r="I8" s="82">
        <v>41.920190042719689</v>
      </c>
      <c r="J8" s="135">
        <f t="shared" si="1"/>
        <v>41999</v>
      </c>
      <c r="M8" s="34"/>
    </row>
    <row r="9" spans="1:13" s="19" customFormat="1" ht="30.75" customHeight="1">
      <c r="A9" s="18"/>
      <c r="B9" s="236"/>
      <c r="C9" s="236"/>
      <c r="D9" s="236"/>
      <c r="E9" s="182" t="s">
        <v>347</v>
      </c>
      <c r="F9" s="243" t="s">
        <v>931</v>
      </c>
      <c r="G9" s="243"/>
      <c r="H9" s="81">
        <f t="shared" si="0"/>
        <v>46999</v>
      </c>
      <c r="I9" s="81">
        <v>46.910807681558673</v>
      </c>
      <c r="J9" s="135">
        <f t="shared" si="1"/>
        <v>46999</v>
      </c>
      <c r="M9" s="34"/>
    </row>
    <row r="10" spans="1:13" s="19" customFormat="1" ht="30.75" customHeight="1">
      <c r="A10" s="18"/>
      <c r="B10" s="236"/>
      <c r="C10" s="236"/>
      <c r="D10" s="236"/>
      <c r="E10" s="183" t="s">
        <v>348</v>
      </c>
      <c r="F10" s="244" t="s">
        <v>932</v>
      </c>
      <c r="G10" s="244"/>
      <c r="H10" s="82">
        <f t="shared" si="0"/>
        <v>55999</v>
      </c>
      <c r="I10" s="82">
        <v>55.893919431468838</v>
      </c>
      <c r="J10" s="135">
        <f t="shared" si="1"/>
        <v>55999</v>
      </c>
      <c r="M10" s="34"/>
    </row>
    <row r="11" spans="1:13" s="19" customFormat="1" ht="30.75" customHeight="1">
      <c r="A11" s="18"/>
      <c r="B11" s="236"/>
      <c r="C11" s="236"/>
      <c r="D11" s="236"/>
      <c r="E11" s="182" t="s">
        <v>349</v>
      </c>
      <c r="F11" s="243" t="s">
        <v>933</v>
      </c>
      <c r="G11" s="243"/>
      <c r="H11" s="81">
        <f t="shared" si="0"/>
        <v>76999</v>
      </c>
      <c r="I11" s="81">
        <v>76.854513514592568</v>
      </c>
      <c r="J11" s="135">
        <f t="shared" si="1"/>
        <v>76999</v>
      </c>
      <c r="M11" s="34"/>
    </row>
    <row r="12" spans="1:13" s="19" customFormat="1" ht="30.75" customHeight="1">
      <c r="A12" s="18"/>
      <c r="B12" s="236"/>
      <c r="C12" s="236"/>
      <c r="D12" s="236"/>
      <c r="E12" s="183" t="s">
        <v>350</v>
      </c>
      <c r="F12" s="244" t="s">
        <v>934</v>
      </c>
      <c r="G12" s="244"/>
      <c r="H12" s="82">
        <f t="shared" si="0"/>
        <v>88999</v>
      </c>
      <c r="I12" s="82">
        <v>88.831995847806127</v>
      </c>
      <c r="J12" s="135">
        <f t="shared" si="1"/>
        <v>88999</v>
      </c>
      <c r="M12" s="34"/>
    </row>
    <row r="13" spans="1:13" ht="41.25" customHeight="1">
      <c r="B13" s="208"/>
      <c r="C13" s="208"/>
      <c r="D13" s="208"/>
      <c r="E13" s="242" t="s">
        <v>833</v>
      </c>
      <c r="F13" s="242"/>
      <c r="G13" s="242"/>
      <c r="H13" s="242"/>
      <c r="I13" s="208"/>
      <c r="J13" s="208"/>
    </row>
    <row r="14" spans="1:13" s="19" customFormat="1" ht="30.75" customHeight="1">
      <c r="A14" s="18"/>
      <c r="B14" s="249"/>
      <c r="C14" s="249"/>
      <c r="D14" s="249"/>
      <c r="E14" s="182" t="s">
        <v>335</v>
      </c>
      <c r="F14" s="245" t="s">
        <v>456</v>
      </c>
      <c r="G14" s="245"/>
      <c r="H14" s="81">
        <f>I14*M$1</f>
        <v>67999</v>
      </c>
      <c r="I14" s="81">
        <v>67.871401764682403</v>
      </c>
      <c r="J14" s="135">
        <f>+H14*(1-J$1)</f>
        <v>67999</v>
      </c>
      <c r="M14" s="34"/>
    </row>
    <row r="15" spans="1:13" s="19" customFormat="1" ht="30.75" customHeight="1">
      <c r="A15" s="18"/>
      <c r="B15" s="249"/>
      <c r="C15" s="249"/>
      <c r="D15" s="249"/>
      <c r="E15" s="183" t="s">
        <v>336</v>
      </c>
      <c r="F15" s="244" t="s">
        <v>457</v>
      </c>
      <c r="G15" s="244"/>
      <c r="H15" s="82">
        <f t="shared" ref="H15:H22" si="2">I15*M$1</f>
        <v>88999</v>
      </c>
      <c r="I15" s="82">
        <v>88.831995847806127</v>
      </c>
      <c r="J15" s="135">
        <f t="shared" ref="J15:J28" si="3">+H15*(1-J$1)</f>
        <v>88999</v>
      </c>
      <c r="M15" s="34"/>
    </row>
    <row r="16" spans="1:13" s="19" customFormat="1" ht="30.75" customHeight="1">
      <c r="A16" s="18"/>
      <c r="B16" s="208"/>
      <c r="C16" s="208"/>
      <c r="D16" s="208"/>
      <c r="E16" s="242" t="s">
        <v>835</v>
      </c>
      <c r="F16" s="242"/>
      <c r="G16" s="242"/>
      <c r="H16" s="242"/>
      <c r="I16" s="208"/>
      <c r="J16" s="208"/>
      <c r="M16" s="34"/>
    </row>
    <row r="17" spans="1:13" s="19" customFormat="1" ht="30.75" customHeight="1">
      <c r="A17" s="18"/>
      <c r="B17" s="236"/>
      <c r="C17" s="236"/>
      <c r="D17" s="236"/>
      <c r="E17" s="182" t="s">
        <v>337</v>
      </c>
      <c r="F17" s="243" t="s">
        <v>458</v>
      </c>
      <c r="G17" s="243"/>
      <c r="H17" s="81">
        <f t="shared" si="2"/>
        <v>12880</v>
      </c>
      <c r="I17" s="81">
        <v>12.855831037649219</v>
      </c>
      <c r="J17" s="135">
        <f t="shared" si="3"/>
        <v>12880</v>
      </c>
      <c r="M17" s="34"/>
    </row>
    <row r="18" spans="1:13" s="19" customFormat="1" ht="30.75" customHeight="1">
      <c r="A18" s="18"/>
      <c r="B18" s="236"/>
      <c r="C18" s="236"/>
      <c r="D18" s="236"/>
      <c r="E18" s="183" t="s">
        <v>338</v>
      </c>
      <c r="F18" s="244" t="s">
        <v>459</v>
      </c>
      <c r="G18" s="244"/>
      <c r="H18" s="82">
        <f t="shared" si="2"/>
        <v>19040</v>
      </c>
      <c r="I18" s="82">
        <v>19.004271968698845</v>
      </c>
      <c r="J18" s="135">
        <f t="shared" si="3"/>
        <v>19040</v>
      </c>
      <c r="M18" s="34"/>
    </row>
    <row r="19" spans="1:13" s="19" customFormat="1" ht="30.75" customHeight="1">
      <c r="A19" s="18"/>
      <c r="B19" s="236"/>
      <c r="C19" s="236"/>
      <c r="D19" s="236"/>
      <c r="E19" s="182" t="s">
        <v>339</v>
      </c>
      <c r="F19" s="245" t="s">
        <v>460</v>
      </c>
      <c r="G19" s="245"/>
      <c r="H19" s="81">
        <f t="shared" si="2"/>
        <v>26230</v>
      </c>
      <c r="I19" s="81">
        <v>26.180780133349302</v>
      </c>
      <c r="J19" s="135">
        <f t="shared" si="3"/>
        <v>26230</v>
      </c>
      <c r="M19" s="34"/>
    </row>
    <row r="20" spans="1:13" s="19" customFormat="1" ht="30.75" customHeight="1">
      <c r="A20" s="18"/>
      <c r="B20" s="236"/>
      <c r="C20" s="236"/>
      <c r="D20" s="236"/>
      <c r="E20" s="183" t="s">
        <v>340</v>
      </c>
      <c r="F20" s="244" t="s">
        <v>461</v>
      </c>
      <c r="G20" s="244"/>
      <c r="H20" s="82">
        <f t="shared" si="2"/>
        <v>37520</v>
      </c>
      <c r="I20" s="82">
        <v>37.449594761847727</v>
      </c>
      <c r="J20" s="135">
        <f t="shared" si="3"/>
        <v>37520</v>
      </c>
      <c r="M20" s="34"/>
    </row>
    <row r="21" spans="1:13" s="19" customFormat="1" ht="30.75" customHeight="1">
      <c r="A21" s="18"/>
      <c r="B21" s="236"/>
      <c r="C21" s="236"/>
      <c r="D21" s="236"/>
      <c r="E21" s="182" t="s">
        <v>341</v>
      </c>
      <c r="F21" s="245" t="s">
        <v>462</v>
      </c>
      <c r="G21" s="245"/>
      <c r="H21" s="81">
        <f t="shared" si="2"/>
        <v>50960</v>
      </c>
      <c r="I21" s="81">
        <v>50.864374975046914</v>
      </c>
      <c r="J21" s="135">
        <f t="shared" si="3"/>
        <v>50960</v>
      </c>
      <c r="M21" s="34"/>
    </row>
    <row r="22" spans="1:13" s="19" customFormat="1" ht="30.75" customHeight="1">
      <c r="A22" s="18"/>
      <c r="B22" s="236"/>
      <c r="C22" s="236"/>
      <c r="D22" s="236"/>
      <c r="E22" s="183" t="s">
        <v>342</v>
      </c>
      <c r="F22" s="244" t="s">
        <v>463</v>
      </c>
      <c r="G22" s="244"/>
      <c r="H22" s="82">
        <f t="shared" si="2"/>
        <v>64399.999999999993</v>
      </c>
      <c r="I22" s="82">
        <v>64.279155188246094</v>
      </c>
      <c r="J22" s="135">
        <f t="shared" si="3"/>
        <v>64399.999999999993</v>
      </c>
      <c r="M22" s="34"/>
    </row>
    <row r="23" spans="1:13" s="19" customFormat="1" ht="30" customHeight="1">
      <c r="A23" s="18"/>
      <c r="B23" s="197"/>
      <c r="C23" s="197"/>
      <c r="D23" s="197"/>
      <c r="E23" s="242" t="s">
        <v>351</v>
      </c>
      <c r="F23" s="242"/>
      <c r="G23" s="242"/>
      <c r="H23" s="242"/>
      <c r="I23" s="197"/>
      <c r="J23" s="197"/>
      <c r="M23" s="34"/>
    </row>
    <row r="24" spans="1:13" s="19" customFormat="1" ht="30.75" customHeight="1">
      <c r="A24" s="18"/>
      <c r="B24" s="236"/>
      <c r="C24" s="236"/>
      <c r="D24" s="236"/>
      <c r="E24" s="183" t="s">
        <v>935</v>
      </c>
      <c r="F24" s="244" t="s">
        <v>810</v>
      </c>
      <c r="G24" s="244"/>
      <c r="H24" s="82">
        <f>I24*M$1</f>
        <v>8960</v>
      </c>
      <c r="I24" s="81">
        <v>8.9431868087994566</v>
      </c>
      <c r="J24" s="135">
        <f t="shared" si="3"/>
        <v>8960</v>
      </c>
      <c r="M24" s="34"/>
    </row>
    <row r="25" spans="1:13" s="19" customFormat="1" ht="30.75" customHeight="1">
      <c r="A25" s="18"/>
      <c r="B25" s="236"/>
      <c r="C25" s="236"/>
      <c r="D25" s="236"/>
      <c r="E25" s="182" t="s">
        <v>352</v>
      </c>
      <c r="F25" s="243" t="s">
        <v>464</v>
      </c>
      <c r="G25" s="243"/>
      <c r="H25" s="81">
        <f>I25*M$1</f>
        <v>9800</v>
      </c>
      <c r="I25" s="81">
        <v>9.7816105721244053</v>
      </c>
      <c r="J25" s="135">
        <f>+H25*(1-J$1)</f>
        <v>9800</v>
      </c>
      <c r="M25" s="34"/>
    </row>
    <row r="26" spans="1:13" s="19" customFormat="1" ht="30.75" customHeight="1">
      <c r="A26" s="18"/>
      <c r="B26" s="236"/>
      <c r="C26" s="236"/>
      <c r="D26" s="236"/>
      <c r="E26" s="183" t="s">
        <v>353</v>
      </c>
      <c r="F26" s="244" t="s">
        <v>465</v>
      </c>
      <c r="G26" s="244"/>
      <c r="H26" s="82">
        <f>I26*M$1</f>
        <v>16016</v>
      </c>
      <c r="I26" s="82">
        <v>15.985946420729029</v>
      </c>
      <c r="J26" s="135">
        <f t="shared" si="3"/>
        <v>16016</v>
      </c>
      <c r="M26" s="34"/>
    </row>
    <row r="27" spans="1:13" s="19" customFormat="1" ht="30.75" customHeight="1">
      <c r="A27" s="18"/>
      <c r="B27" s="236"/>
      <c r="C27" s="236"/>
      <c r="D27" s="236"/>
      <c r="E27" s="182" t="s">
        <v>354</v>
      </c>
      <c r="F27" s="243" t="s">
        <v>466</v>
      </c>
      <c r="G27" s="243"/>
      <c r="H27" s="81">
        <f>I27*M$1</f>
        <v>23968</v>
      </c>
      <c r="I27" s="81">
        <v>23.923024713538549</v>
      </c>
      <c r="J27" s="135">
        <f t="shared" si="3"/>
        <v>23968</v>
      </c>
      <c r="M27" s="34"/>
    </row>
    <row r="28" spans="1:13" s="19" customFormat="1" ht="30.75" customHeight="1">
      <c r="A28" s="18"/>
      <c r="B28" s="236"/>
      <c r="C28" s="236"/>
      <c r="D28" s="236"/>
      <c r="E28" s="183" t="s">
        <v>355</v>
      </c>
      <c r="F28" s="244" t="s">
        <v>467</v>
      </c>
      <c r="G28" s="244"/>
      <c r="H28" s="82">
        <f>I28*M$1</f>
        <v>31976</v>
      </c>
      <c r="I28" s="82">
        <v>31.915997923903063</v>
      </c>
      <c r="J28" s="135">
        <f t="shared" si="3"/>
        <v>31976</v>
      </c>
      <c r="M28" s="34"/>
    </row>
    <row r="29" spans="1:13" s="19" customFormat="1" ht="18" hidden="1" customHeight="1">
      <c r="A29" s="18"/>
      <c r="B29" s="248"/>
      <c r="C29" s="248"/>
      <c r="D29" s="248"/>
      <c r="E29" s="248"/>
      <c r="F29" s="248"/>
      <c r="G29" s="248"/>
      <c r="H29" s="248"/>
      <c r="I29" s="39"/>
      <c r="J29" s="184"/>
    </row>
    <row r="30" spans="1:13" s="19" customFormat="1" ht="22.95" customHeight="1">
      <c r="A30" s="18"/>
      <c r="B30" s="221" t="s">
        <v>451</v>
      </c>
      <c r="C30" s="221"/>
      <c r="D30" s="221"/>
      <c r="E30" s="221"/>
      <c r="F30" s="221"/>
      <c r="G30" s="221"/>
      <c r="H30" s="221"/>
      <c r="I30" s="41"/>
      <c r="J30" s="41"/>
    </row>
    <row r="31" spans="1:13" s="19" customFormat="1" ht="13.5" customHeight="1">
      <c r="A31" s="18"/>
      <c r="B31" s="20"/>
      <c r="C31" s="21"/>
      <c r="D31" s="21"/>
      <c r="E31" s="21"/>
      <c r="F31" s="22"/>
      <c r="G31" s="23"/>
      <c r="H31" s="24"/>
      <c r="I31" s="24"/>
    </row>
    <row r="32" spans="1:13" s="19" customFormat="1" ht="14.25" customHeight="1">
      <c r="A32" s="18"/>
      <c r="B32" s="20"/>
      <c r="C32" s="21"/>
      <c r="D32" s="21"/>
      <c r="E32" s="21"/>
      <c r="F32" s="22"/>
      <c r="G32" s="23"/>
      <c r="H32" s="24"/>
      <c r="I32" s="24"/>
    </row>
    <row r="33" spans="1:9" s="19" customFormat="1" ht="14.25" customHeight="1">
      <c r="A33" s="18"/>
      <c r="B33" s="20"/>
      <c r="C33" s="21"/>
      <c r="D33" s="21"/>
      <c r="E33" s="21"/>
      <c r="F33" s="22"/>
      <c r="G33" s="23"/>
      <c r="H33" s="24"/>
      <c r="I33" s="24"/>
    </row>
    <row r="34" spans="1:9" s="19" customFormat="1" ht="14.25" customHeight="1">
      <c r="A34" s="18"/>
      <c r="B34" s="20"/>
      <c r="C34" s="21"/>
      <c r="D34" s="21"/>
      <c r="E34" s="21"/>
      <c r="F34" s="22"/>
      <c r="G34" s="23"/>
      <c r="H34" s="24"/>
      <c r="I34" s="24"/>
    </row>
    <row r="35" spans="1:9" s="19" customFormat="1" ht="14.25" customHeight="1">
      <c r="A35" s="18"/>
      <c r="B35" s="20"/>
      <c r="C35" s="21"/>
      <c r="D35" s="21"/>
      <c r="E35" s="21"/>
      <c r="F35" s="22"/>
      <c r="G35" s="23"/>
      <c r="H35" s="24"/>
      <c r="I35" s="24"/>
    </row>
    <row r="36" spans="1:9" s="19" customFormat="1" ht="14.25" customHeight="1">
      <c r="A36" s="18"/>
      <c r="B36" s="20"/>
      <c r="C36" s="21"/>
      <c r="D36" s="21"/>
      <c r="E36" s="21"/>
      <c r="F36" s="22"/>
      <c r="G36" s="23"/>
      <c r="H36" s="24"/>
      <c r="I36" s="24"/>
    </row>
    <row r="37" spans="1:9" s="19" customFormat="1" ht="14.25" customHeight="1">
      <c r="A37" s="18"/>
      <c r="B37" s="20"/>
      <c r="C37" s="21"/>
      <c r="D37" s="21"/>
      <c r="E37" s="21"/>
      <c r="F37" s="22"/>
      <c r="G37" s="23"/>
      <c r="H37" s="24"/>
      <c r="I37" s="24"/>
    </row>
    <row r="38" spans="1:9" s="19" customFormat="1" ht="14.25" customHeight="1">
      <c r="A38" s="18"/>
      <c r="B38" s="20"/>
      <c r="C38" s="21"/>
      <c r="D38" s="21"/>
      <c r="E38" s="21"/>
      <c r="F38" s="22"/>
      <c r="G38" s="23"/>
      <c r="H38" s="24"/>
      <c r="I38" s="24"/>
    </row>
    <row r="39" spans="1:9" s="19" customFormat="1" ht="14.25" customHeight="1">
      <c r="A39" s="18"/>
      <c r="B39" s="20"/>
      <c r="C39" s="21"/>
      <c r="D39" s="21"/>
      <c r="E39" s="21"/>
      <c r="F39" s="22"/>
      <c r="G39" s="23"/>
      <c r="H39" s="24"/>
      <c r="I39" s="24"/>
    </row>
    <row r="40" spans="1:9" s="19" customFormat="1" ht="14.25" customHeight="1">
      <c r="A40" s="18"/>
      <c r="B40" s="20"/>
      <c r="C40" s="21"/>
      <c r="D40" s="21"/>
      <c r="E40" s="21"/>
      <c r="F40" s="22"/>
      <c r="G40" s="23"/>
      <c r="H40" s="24"/>
      <c r="I40" s="24"/>
    </row>
    <row r="41" spans="1:9" s="19" customFormat="1" ht="14.25" customHeight="1">
      <c r="A41" s="18"/>
      <c r="B41" s="20"/>
      <c r="C41" s="21"/>
      <c r="D41" s="21"/>
      <c r="E41" s="21"/>
      <c r="F41" s="22"/>
      <c r="G41" s="23"/>
      <c r="H41" s="24"/>
      <c r="I41" s="24"/>
    </row>
    <row r="42" spans="1:9" s="19" customFormat="1" ht="14.25" customHeight="1">
      <c r="A42" s="18"/>
      <c r="B42" s="20"/>
      <c r="C42" s="21"/>
      <c r="D42" s="21"/>
      <c r="E42" s="21"/>
      <c r="F42" s="22"/>
      <c r="G42" s="23"/>
      <c r="H42" s="24"/>
      <c r="I42" s="24"/>
    </row>
    <row r="43" spans="1:9" s="19" customFormat="1" ht="14.25" customHeight="1">
      <c r="A43" s="18"/>
      <c r="B43" s="20"/>
      <c r="C43" s="21"/>
      <c r="D43" s="21"/>
      <c r="E43" s="21"/>
      <c r="F43" s="22"/>
      <c r="G43" s="23"/>
      <c r="H43" s="24"/>
      <c r="I43" s="24"/>
    </row>
    <row r="44" spans="1:9" s="19" customFormat="1" ht="14.25" customHeight="1">
      <c r="A44" s="18"/>
      <c r="B44" s="20"/>
      <c r="C44" s="21"/>
      <c r="D44" s="21"/>
      <c r="E44" s="21"/>
      <c r="F44" s="22"/>
      <c r="G44" s="23"/>
      <c r="H44" s="24"/>
      <c r="I44" s="24"/>
    </row>
    <row r="45" spans="1:9" s="19" customFormat="1" ht="14.25" customHeight="1">
      <c r="A45" s="18"/>
      <c r="B45" s="20"/>
      <c r="C45" s="21"/>
      <c r="D45" s="21"/>
      <c r="E45" s="21"/>
      <c r="F45" s="22"/>
      <c r="G45" s="23"/>
      <c r="H45" s="24"/>
      <c r="I45" s="24"/>
    </row>
    <row r="46" spans="1:9" s="19" customFormat="1" ht="14.25" customHeight="1">
      <c r="A46" s="18"/>
      <c r="B46" s="20"/>
      <c r="C46" s="21"/>
      <c r="D46" s="21"/>
      <c r="E46" s="21"/>
      <c r="F46" s="22"/>
      <c r="G46" s="23"/>
      <c r="H46" s="24"/>
      <c r="I46" s="24"/>
    </row>
    <row r="47" spans="1:9" s="19" customFormat="1" ht="14.25" customHeight="1">
      <c r="A47" s="18"/>
      <c r="B47" s="20"/>
      <c r="C47" s="21"/>
      <c r="D47" s="21"/>
      <c r="E47" s="21"/>
      <c r="F47" s="22"/>
      <c r="G47" s="23"/>
      <c r="H47" s="24"/>
      <c r="I47" s="24"/>
    </row>
    <row r="48" spans="1:9" s="19" customFormat="1" ht="14.25" customHeight="1">
      <c r="A48" s="18"/>
      <c r="B48" s="20"/>
      <c r="C48" s="21"/>
      <c r="D48" s="21"/>
      <c r="E48" s="21"/>
      <c r="F48" s="22"/>
      <c r="G48" s="23"/>
      <c r="H48" s="24"/>
      <c r="I48" s="24"/>
    </row>
    <row r="49" spans="1:9" s="19" customFormat="1" ht="14.25" customHeight="1">
      <c r="A49" s="18"/>
      <c r="B49" s="20"/>
      <c r="C49" s="21"/>
      <c r="D49" s="21"/>
      <c r="E49" s="21"/>
      <c r="F49" s="22"/>
      <c r="G49" s="23"/>
      <c r="H49" s="24"/>
      <c r="I49" s="24"/>
    </row>
    <row r="50" spans="1:9" s="19" customFormat="1" ht="14.25" customHeight="1">
      <c r="A50" s="18"/>
      <c r="B50" s="20"/>
      <c r="C50" s="21"/>
      <c r="D50" s="21"/>
      <c r="E50" s="21"/>
      <c r="F50" s="22"/>
      <c r="G50" s="23"/>
      <c r="H50" s="24"/>
      <c r="I50" s="24"/>
    </row>
    <row r="51" spans="1:9" s="19" customFormat="1" ht="14.25" customHeight="1">
      <c r="A51" s="18"/>
      <c r="B51" s="20"/>
      <c r="C51" s="21"/>
      <c r="D51" s="21"/>
      <c r="E51" s="21"/>
      <c r="F51" s="22"/>
      <c r="G51" s="23"/>
      <c r="H51" s="24"/>
      <c r="I51" s="24"/>
    </row>
    <row r="52" spans="1:9" s="19" customFormat="1" ht="14.25" customHeight="1">
      <c r="A52" s="18"/>
      <c r="B52" s="20"/>
      <c r="C52" s="21"/>
      <c r="D52" s="21"/>
      <c r="E52" s="21"/>
      <c r="F52" s="22"/>
      <c r="G52" s="23"/>
      <c r="H52" s="24"/>
      <c r="I52" s="24"/>
    </row>
    <row r="53" spans="1:9" s="19" customFormat="1" ht="14.25" customHeight="1">
      <c r="A53" s="18"/>
      <c r="B53" s="20"/>
      <c r="C53" s="21"/>
      <c r="D53" s="21"/>
      <c r="E53" s="21"/>
      <c r="F53" s="22"/>
      <c r="G53" s="23"/>
      <c r="H53" s="24"/>
      <c r="I53" s="24"/>
    </row>
    <row r="54" spans="1:9" s="19" customFormat="1" ht="14.25" customHeight="1">
      <c r="A54" s="18"/>
      <c r="B54" s="20"/>
      <c r="C54" s="21"/>
      <c r="D54" s="21"/>
      <c r="E54" s="21"/>
      <c r="F54" s="22"/>
      <c r="G54" s="23"/>
      <c r="H54" s="24"/>
      <c r="I54" s="24"/>
    </row>
    <row r="55" spans="1:9" s="19" customFormat="1" ht="14.25" customHeight="1">
      <c r="A55" s="18"/>
      <c r="B55" s="20"/>
      <c r="C55" s="21"/>
      <c r="D55" s="21"/>
      <c r="E55" s="21"/>
      <c r="F55" s="22"/>
      <c r="G55" s="23"/>
      <c r="H55" s="24"/>
      <c r="I55" s="24"/>
    </row>
    <row r="56" spans="1:9" s="19" customFormat="1" ht="14.25" customHeight="1">
      <c r="A56" s="18"/>
      <c r="B56" s="20"/>
      <c r="C56" s="21"/>
      <c r="D56" s="21"/>
      <c r="E56" s="21"/>
      <c r="F56" s="22"/>
      <c r="G56" s="23"/>
      <c r="H56" s="24"/>
      <c r="I56" s="24"/>
    </row>
    <row r="57" spans="1:9" s="19" customFormat="1" ht="14.25" customHeight="1">
      <c r="A57" s="18"/>
      <c r="B57" s="20"/>
      <c r="C57" s="21"/>
      <c r="D57" s="21"/>
      <c r="E57" s="21"/>
      <c r="F57" s="22"/>
      <c r="G57" s="23"/>
      <c r="H57" s="24"/>
      <c r="I57" s="24"/>
    </row>
    <row r="58" spans="1:9" s="19" customFormat="1" ht="14.25" customHeight="1">
      <c r="A58" s="18"/>
      <c r="B58" s="20"/>
      <c r="C58" s="21"/>
      <c r="D58" s="21"/>
      <c r="E58" s="21"/>
      <c r="F58" s="22"/>
      <c r="G58" s="23"/>
      <c r="H58" s="24"/>
      <c r="I58" s="24"/>
    </row>
    <row r="59" spans="1:9" s="19" customFormat="1" ht="14.25" customHeight="1">
      <c r="A59" s="18"/>
      <c r="B59" s="20"/>
      <c r="C59" s="21"/>
      <c r="D59" s="21"/>
      <c r="E59" s="21"/>
      <c r="F59" s="22"/>
      <c r="G59" s="23"/>
      <c r="H59" s="24"/>
      <c r="I59" s="24"/>
    </row>
    <row r="60" spans="1:9" s="19" customFormat="1" ht="14.25" customHeight="1">
      <c r="A60" s="18"/>
      <c r="B60" s="20"/>
      <c r="C60" s="21"/>
      <c r="D60" s="21"/>
      <c r="E60" s="21"/>
      <c r="F60" s="22"/>
      <c r="G60" s="23"/>
      <c r="H60" s="24"/>
      <c r="I60" s="24"/>
    </row>
    <row r="61" spans="1:9" s="19" customFormat="1" ht="14.25" customHeight="1">
      <c r="A61" s="18"/>
      <c r="B61" s="20"/>
      <c r="C61" s="21"/>
      <c r="D61" s="21"/>
      <c r="E61" s="21"/>
      <c r="F61" s="22"/>
      <c r="G61" s="23"/>
      <c r="H61" s="24"/>
      <c r="I61" s="24"/>
    </row>
    <row r="62" spans="1:9" s="19" customFormat="1" ht="14.25" customHeight="1">
      <c r="A62" s="18"/>
      <c r="B62" s="20"/>
      <c r="C62" s="21"/>
      <c r="D62" s="21"/>
      <c r="E62" s="21"/>
      <c r="F62" s="22"/>
      <c r="G62" s="23"/>
      <c r="H62" s="24"/>
      <c r="I62" s="24"/>
    </row>
    <row r="63" spans="1:9" s="19" customFormat="1" ht="14.25" customHeight="1">
      <c r="A63" s="18"/>
      <c r="B63" s="20"/>
      <c r="C63" s="21"/>
      <c r="D63" s="21"/>
      <c r="E63" s="21"/>
      <c r="F63" s="22"/>
      <c r="G63" s="23"/>
      <c r="H63" s="24"/>
      <c r="I63" s="24"/>
    </row>
    <row r="64" spans="1:9" s="19" customFormat="1" ht="14.25" customHeight="1">
      <c r="A64" s="18"/>
      <c r="B64" s="20"/>
      <c r="C64" s="21"/>
      <c r="D64" s="21"/>
      <c r="E64" s="21"/>
      <c r="F64" s="22"/>
      <c r="G64" s="23"/>
      <c r="H64" s="24"/>
      <c r="I64" s="24"/>
    </row>
    <row r="65" spans="1:9" s="19" customFormat="1" ht="14.25" customHeight="1">
      <c r="A65" s="18"/>
      <c r="B65" s="20"/>
      <c r="C65" s="21"/>
      <c r="D65" s="21"/>
      <c r="E65" s="21"/>
      <c r="F65" s="22"/>
      <c r="G65" s="23"/>
      <c r="H65" s="24"/>
      <c r="I65" s="24"/>
    </row>
    <row r="66" spans="1:9" s="19" customFormat="1" ht="14.25" customHeight="1">
      <c r="A66" s="18"/>
      <c r="B66" s="20"/>
      <c r="C66" s="21"/>
      <c r="D66" s="21"/>
      <c r="E66" s="21"/>
      <c r="F66" s="22"/>
      <c r="G66" s="23"/>
      <c r="H66" s="24"/>
      <c r="I66" s="24"/>
    </row>
    <row r="67" spans="1:9" s="19" customFormat="1" ht="14.25" customHeight="1">
      <c r="A67" s="18"/>
      <c r="B67" s="20"/>
      <c r="C67" s="21"/>
      <c r="D67" s="21"/>
      <c r="E67" s="21"/>
      <c r="F67" s="22"/>
      <c r="G67" s="23"/>
      <c r="H67" s="24"/>
      <c r="I67" s="24"/>
    </row>
    <row r="68" spans="1:9" s="19" customFormat="1" ht="14.25" customHeight="1">
      <c r="A68" s="18"/>
      <c r="B68" s="20"/>
      <c r="C68" s="21"/>
      <c r="D68" s="21"/>
      <c r="E68" s="21"/>
      <c r="F68" s="22"/>
      <c r="G68" s="23"/>
      <c r="H68" s="24"/>
      <c r="I68" s="24"/>
    </row>
    <row r="69" spans="1:9" s="19" customFormat="1" ht="14.25" customHeight="1">
      <c r="A69" s="18"/>
      <c r="B69" s="20"/>
      <c r="C69" s="21"/>
      <c r="D69" s="21"/>
      <c r="E69" s="21"/>
      <c r="F69" s="22"/>
      <c r="G69" s="23"/>
      <c r="H69" s="24"/>
      <c r="I69" s="24"/>
    </row>
    <row r="70" spans="1:9" s="19" customFormat="1" ht="14.25" customHeight="1">
      <c r="A70" s="18"/>
      <c r="B70" s="20"/>
      <c r="C70" s="21"/>
      <c r="D70" s="21"/>
      <c r="E70" s="21"/>
      <c r="F70" s="22"/>
      <c r="G70" s="23"/>
      <c r="H70" s="24"/>
      <c r="I70" s="24"/>
    </row>
    <row r="71" spans="1:9" s="19" customFormat="1" ht="14.25" customHeight="1">
      <c r="A71" s="18"/>
      <c r="B71" s="20"/>
      <c r="C71" s="21"/>
      <c r="D71" s="21"/>
      <c r="E71" s="21"/>
      <c r="F71" s="22"/>
      <c r="G71" s="23"/>
      <c r="H71" s="24"/>
      <c r="I71" s="24"/>
    </row>
    <row r="72" spans="1:9" s="19" customFormat="1" ht="14.25" customHeight="1">
      <c r="A72" s="18"/>
      <c r="B72" s="20"/>
      <c r="C72" s="21"/>
      <c r="D72" s="21"/>
      <c r="E72" s="21"/>
      <c r="F72" s="22"/>
      <c r="G72" s="23"/>
      <c r="H72" s="24"/>
      <c r="I72" s="24"/>
    </row>
    <row r="73" spans="1:9" s="19" customFormat="1" ht="14.25" customHeight="1">
      <c r="A73" s="18"/>
      <c r="B73" s="20"/>
      <c r="C73" s="21"/>
      <c r="D73" s="21"/>
      <c r="E73" s="21"/>
      <c r="F73" s="22"/>
      <c r="G73" s="23"/>
      <c r="H73" s="24"/>
      <c r="I73" s="24"/>
    </row>
    <row r="74" spans="1:9" s="19" customFormat="1" ht="14.25" customHeight="1">
      <c r="A74" s="18"/>
      <c r="B74" s="20"/>
      <c r="C74" s="21"/>
      <c r="D74" s="21"/>
      <c r="E74" s="21"/>
      <c r="F74" s="22"/>
      <c r="G74" s="23"/>
      <c r="H74" s="24"/>
      <c r="I74" s="24"/>
    </row>
    <row r="75" spans="1:9" s="19" customFormat="1" ht="14.25" customHeight="1">
      <c r="A75" s="18"/>
      <c r="B75" s="20"/>
      <c r="C75" s="21"/>
      <c r="D75" s="21"/>
      <c r="E75" s="21"/>
      <c r="F75" s="22"/>
      <c r="G75" s="23"/>
      <c r="H75" s="24"/>
      <c r="I75" s="24"/>
    </row>
    <row r="76" spans="1:9" s="19" customFormat="1" ht="14.25" customHeight="1">
      <c r="A76" s="18"/>
      <c r="B76" s="20"/>
      <c r="C76" s="21"/>
      <c r="D76" s="21"/>
      <c r="E76" s="21"/>
      <c r="F76" s="22"/>
      <c r="G76" s="23"/>
      <c r="H76" s="24"/>
      <c r="I76" s="24"/>
    </row>
    <row r="77" spans="1:9" s="19" customFormat="1" ht="14.25" customHeight="1">
      <c r="A77" s="18"/>
      <c r="B77" s="20"/>
      <c r="C77" s="21"/>
      <c r="D77" s="21"/>
      <c r="E77" s="21"/>
      <c r="F77" s="22"/>
      <c r="G77" s="23"/>
      <c r="H77" s="24"/>
      <c r="I77" s="24"/>
    </row>
    <row r="78" spans="1:9" s="19" customFormat="1" ht="14.25" customHeight="1">
      <c r="A78" s="18"/>
      <c r="B78" s="20"/>
      <c r="C78" s="21"/>
      <c r="D78" s="21"/>
      <c r="E78" s="21"/>
      <c r="F78" s="22"/>
      <c r="G78" s="23"/>
      <c r="H78" s="24"/>
      <c r="I78" s="24"/>
    </row>
    <row r="79" spans="1:9" s="19" customFormat="1" ht="14.25" customHeight="1">
      <c r="A79" s="18"/>
      <c r="B79" s="20"/>
      <c r="C79" s="21"/>
      <c r="D79" s="21"/>
      <c r="E79" s="21"/>
      <c r="F79" s="22"/>
      <c r="G79" s="23"/>
      <c r="H79" s="24"/>
      <c r="I79" s="24"/>
    </row>
    <row r="80" spans="1:9" s="19" customFormat="1" ht="14.25" customHeight="1">
      <c r="A80" s="18"/>
      <c r="B80" s="20"/>
      <c r="C80" s="21"/>
      <c r="D80" s="21"/>
      <c r="E80" s="21"/>
      <c r="F80" s="22"/>
      <c r="G80" s="23"/>
      <c r="H80" s="24"/>
      <c r="I80" s="24"/>
    </row>
    <row r="81" spans="1:9" s="19" customFormat="1" ht="14.25" customHeight="1">
      <c r="A81" s="18"/>
      <c r="B81" s="20"/>
      <c r="C81" s="21"/>
      <c r="D81" s="21"/>
      <c r="E81" s="21"/>
      <c r="F81" s="22"/>
      <c r="G81" s="23"/>
      <c r="H81" s="24"/>
      <c r="I81" s="24"/>
    </row>
    <row r="82" spans="1:9" s="19" customFormat="1" ht="14.25" customHeight="1">
      <c r="A82" s="18"/>
      <c r="B82" s="20"/>
      <c r="C82" s="21"/>
      <c r="D82" s="21"/>
      <c r="E82" s="21"/>
      <c r="F82" s="22"/>
      <c r="G82" s="23"/>
      <c r="H82" s="24"/>
      <c r="I82" s="24"/>
    </row>
    <row r="83" spans="1:9" s="19" customFormat="1" ht="14.25" customHeight="1">
      <c r="A83" s="18"/>
      <c r="B83" s="20"/>
      <c r="C83" s="21"/>
      <c r="D83" s="21"/>
      <c r="E83" s="21"/>
      <c r="F83" s="22"/>
      <c r="G83" s="23"/>
      <c r="H83" s="24"/>
      <c r="I83" s="24"/>
    </row>
    <row r="84" spans="1:9" s="19" customFormat="1" ht="14.25" customHeight="1">
      <c r="A84" s="18"/>
      <c r="B84" s="20"/>
      <c r="C84" s="21"/>
      <c r="D84" s="21"/>
      <c r="E84" s="21"/>
      <c r="F84" s="22"/>
      <c r="G84" s="23"/>
      <c r="H84" s="24"/>
      <c r="I84" s="24"/>
    </row>
    <row r="85" spans="1:9" s="19" customFormat="1" ht="14.25" customHeight="1">
      <c r="A85" s="18"/>
      <c r="B85" s="20"/>
      <c r="C85" s="21"/>
      <c r="D85" s="21"/>
      <c r="E85" s="21"/>
      <c r="F85" s="22"/>
      <c r="G85" s="23"/>
      <c r="H85" s="24"/>
      <c r="I85" s="24"/>
    </row>
    <row r="86" spans="1:9" s="19" customFormat="1" ht="14.25" customHeight="1">
      <c r="A86" s="18"/>
      <c r="B86" s="20"/>
      <c r="C86" s="21"/>
      <c r="D86" s="21"/>
      <c r="E86" s="21"/>
      <c r="F86" s="22"/>
      <c r="G86" s="23"/>
      <c r="H86" s="24"/>
      <c r="I86" s="24"/>
    </row>
    <row r="87" spans="1:9" s="19" customFormat="1" ht="14.25" customHeight="1">
      <c r="A87" s="18"/>
      <c r="B87" s="20"/>
      <c r="C87" s="21"/>
      <c r="D87" s="21"/>
      <c r="E87" s="21"/>
      <c r="F87" s="22"/>
      <c r="G87" s="23"/>
      <c r="H87" s="24"/>
      <c r="I87" s="24"/>
    </row>
    <row r="88" spans="1:9" s="19" customFormat="1" ht="14.25" customHeight="1">
      <c r="A88" s="18"/>
      <c r="B88" s="20"/>
      <c r="C88" s="21"/>
      <c r="D88" s="21"/>
      <c r="E88" s="21"/>
      <c r="F88" s="22"/>
      <c r="G88" s="23"/>
      <c r="H88" s="24"/>
      <c r="I88" s="24"/>
    </row>
    <row r="89" spans="1:9" s="19" customFormat="1" ht="14.25" customHeight="1">
      <c r="A89" s="18"/>
      <c r="B89" s="20"/>
      <c r="C89" s="21"/>
      <c r="D89" s="21"/>
      <c r="E89" s="21"/>
      <c r="F89" s="22"/>
      <c r="G89" s="23"/>
      <c r="H89" s="24"/>
      <c r="I89" s="24"/>
    </row>
    <row r="90" spans="1:9" s="19" customFormat="1" ht="14.25" customHeight="1">
      <c r="A90" s="18"/>
      <c r="B90" s="20"/>
      <c r="C90" s="21"/>
      <c r="D90" s="21"/>
      <c r="E90" s="21"/>
      <c r="F90" s="22"/>
      <c r="G90" s="23"/>
      <c r="H90" s="24"/>
      <c r="I90" s="24"/>
    </row>
    <row r="91" spans="1:9" s="19" customFormat="1" ht="14.25" customHeight="1">
      <c r="A91" s="18"/>
      <c r="B91" s="20"/>
      <c r="C91" s="21"/>
      <c r="D91" s="21"/>
      <c r="E91" s="21"/>
      <c r="F91" s="22"/>
      <c r="G91" s="23"/>
      <c r="H91" s="24"/>
      <c r="I91" s="24"/>
    </row>
    <row r="92" spans="1:9" s="19" customFormat="1" ht="14.25" customHeight="1">
      <c r="A92" s="18"/>
      <c r="B92" s="20"/>
      <c r="C92" s="21"/>
      <c r="D92" s="21"/>
      <c r="E92" s="21"/>
      <c r="F92" s="22"/>
      <c r="G92" s="23"/>
      <c r="H92" s="24"/>
      <c r="I92" s="24"/>
    </row>
    <row r="93" spans="1:9" s="19" customFormat="1" ht="14.25" customHeight="1">
      <c r="A93" s="18"/>
      <c r="B93" s="20"/>
      <c r="C93" s="21"/>
      <c r="D93" s="21"/>
      <c r="E93" s="21"/>
      <c r="F93" s="22"/>
      <c r="G93" s="23"/>
      <c r="H93" s="24"/>
      <c r="I93" s="24"/>
    </row>
    <row r="94" spans="1:9" s="19" customFormat="1" ht="14.25" customHeight="1">
      <c r="A94" s="18"/>
      <c r="B94" s="20"/>
      <c r="C94" s="21"/>
      <c r="D94" s="21"/>
      <c r="E94" s="21"/>
      <c r="F94" s="22"/>
      <c r="G94" s="23"/>
      <c r="H94" s="24"/>
      <c r="I94" s="24"/>
    </row>
    <row r="95" spans="1:9" s="19" customFormat="1" ht="14.25" customHeight="1">
      <c r="A95" s="18"/>
      <c r="B95" s="20"/>
      <c r="C95" s="21"/>
      <c r="D95" s="21"/>
      <c r="E95" s="21"/>
      <c r="F95" s="22"/>
      <c r="G95" s="23"/>
      <c r="H95" s="24"/>
      <c r="I95" s="24"/>
    </row>
    <row r="96" spans="1:9" s="19" customFormat="1" ht="14.25" customHeight="1">
      <c r="A96" s="18"/>
      <c r="B96" s="20"/>
      <c r="C96" s="21"/>
      <c r="D96" s="21"/>
      <c r="E96" s="21"/>
      <c r="F96" s="22"/>
      <c r="G96" s="23"/>
      <c r="H96" s="24"/>
      <c r="I96" s="24"/>
    </row>
    <row r="97" spans="1:9" s="19" customFormat="1" ht="14.25" customHeight="1">
      <c r="A97" s="18"/>
      <c r="B97" s="20"/>
      <c r="C97" s="21"/>
      <c r="D97" s="21"/>
      <c r="E97" s="21"/>
      <c r="F97" s="22"/>
      <c r="G97" s="23"/>
      <c r="H97" s="24"/>
      <c r="I97" s="24"/>
    </row>
    <row r="98" spans="1:9" s="19" customFormat="1" ht="14.25" customHeight="1">
      <c r="A98" s="18"/>
      <c r="B98" s="20"/>
      <c r="C98" s="21"/>
      <c r="D98" s="21"/>
      <c r="E98" s="21"/>
      <c r="F98" s="22"/>
      <c r="G98" s="23"/>
      <c r="H98" s="24"/>
      <c r="I98" s="24"/>
    </row>
    <row r="99" spans="1:9" s="19" customFormat="1" ht="14.25" customHeight="1">
      <c r="A99" s="18"/>
      <c r="B99" s="20"/>
      <c r="C99" s="21"/>
      <c r="D99" s="21"/>
      <c r="E99" s="21"/>
      <c r="F99" s="22"/>
      <c r="G99" s="23"/>
      <c r="H99" s="24"/>
      <c r="I99" s="24"/>
    </row>
    <row r="100" spans="1:9" s="19" customFormat="1" ht="14.25" customHeight="1">
      <c r="A100" s="18"/>
      <c r="B100" s="20"/>
      <c r="C100" s="21"/>
      <c r="D100" s="21"/>
      <c r="E100" s="21"/>
      <c r="F100" s="22"/>
      <c r="G100" s="23"/>
      <c r="H100" s="24"/>
      <c r="I100" s="24"/>
    </row>
    <row r="101" spans="1:9" s="19" customFormat="1" ht="14.25" customHeight="1">
      <c r="A101" s="18"/>
      <c r="B101" s="20"/>
      <c r="C101" s="21"/>
      <c r="D101" s="21"/>
      <c r="E101" s="21"/>
      <c r="F101" s="22"/>
      <c r="G101" s="23"/>
      <c r="H101" s="24"/>
      <c r="I101" s="24"/>
    </row>
    <row r="102" spans="1:9" s="19" customFormat="1" ht="14.25" customHeight="1">
      <c r="A102" s="18"/>
      <c r="B102" s="20"/>
      <c r="C102" s="21"/>
      <c r="D102" s="21"/>
      <c r="E102" s="21"/>
      <c r="F102" s="22"/>
      <c r="G102" s="23"/>
      <c r="H102" s="24"/>
      <c r="I102" s="24"/>
    </row>
    <row r="103" spans="1:9" s="19" customFormat="1" ht="14.25" customHeight="1">
      <c r="A103" s="18"/>
      <c r="B103" s="20"/>
      <c r="C103" s="21"/>
      <c r="D103" s="21"/>
      <c r="E103" s="21"/>
      <c r="F103" s="22"/>
      <c r="G103" s="23"/>
      <c r="H103" s="24"/>
      <c r="I103" s="24"/>
    </row>
    <row r="104" spans="1:9" s="19" customFormat="1" ht="14.25" customHeight="1">
      <c r="A104" s="18"/>
      <c r="B104" s="20"/>
      <c r="C104" s="21"/>
      <c r="D104" s="21"/>
      <c r="E104" s="21"/>
      <c r="F104" s="22"/>
      <c r="G104" s="23"/>
      <c r="H104" s="24"/>
      <c r="I104" s="24"/>
    </row>
    <row r="105" spans="1:9" s="19" customFormat="1" ht="14.25" customHeight="1">
      <c r="A105" s="18"/>
      <c r="B105" s="20"/>
      <c r="C105" s="21"/>
      <c r="D105" s="21"/>
      <c r="E105" s="21"/>
      <c r="F105" s="22"/>
      <c r="G105" s="23"/>
      <c r="H105" s="24"/>
      <c r="I105" s="24"/>
    </row>
    <row r="106" spans="1:9" s="19" customFormat="1" ht="14.25" customHeight="1">
      <c r="A106" s="18"/>
      <c r="B106" s="20"/>
      <c r="C106" s="21"/>
      <c r="D106" s="21"/>
      <c r="E106" s="21"/>
      <c r="F106" s="22"/>
      <c r="G106" s="23"/>
      <c r="H106" s="24"/>
      <c r="I106" s="24"/>
    </row>
    <row r="107" spans="1:9" s="19" customFormat="1" ht="14.25" customHeight="1">
      <c r="A107" s="18"/>
      <c r="B107" s="20"/>
      <c r="C107" s="21"/>
      <c r="D107" s="21"/>
      <c r="E107" s="21"/>
      <c r="F107" s="22"/>
      <c r="G107" s="23"/>
      <c r="H107" s="24"/>
      <c r="I107" s="24"/>
    </row>
    <row r="108" spans="1:9" s="19" customFormat="1" ht="14.25" customHeight="1">
      <c r="A108" s="18"/>
      <c r="B108" s="20"/>
      <c r="C108" s="21"/>
      <c r="D108" s="21"/>
      <c r="E108" s="21"/>
      <c r="F108" s="22"/>
      <c r="G108" s="23"/>
      <c r="H108" s="24"/>
      <c r="I108" s="24"/>
    </row>
    <row r="109" spans="1:9" s="19" customFormat="1" ht="14.25" customHeight="1">
      <c r="A109" s="18"/>
      <c r="B109" s="20"/>
      <c r="C109" s="21"/>
      <c r="D109" s="21"/>
      <c r="E109" s="21"/>
      <c r="F109" s="22"/>
      <c r="G109" s="23"/>
      <c r="H109" s="24"/>
      <c r="I109" s="24"/>
    </row>
    <row r="110" spans="1:9" s="19" customFormat="1" ht="14.25" customHeight="1">
      <c r="A110" s="18"/>
      <c r="B110" s="20"/>
      <c r="C110" s="21"/>
      <c r="D110" s="21"/>
      <c r="E110" s="21"/>
      <c r="F110" s="22"/>
      <c r="G110" s="23"/>
      <c r="H110" s="24"/>
      <c r="I110" s="24"/>
    </row>
    <row r="111" spans="1:9" s="19" customFormat="1" ht="14.25" customHeight="1">
      <c r="A111" s="18"/>
      <c r="B111" s="20"/>
      <c r="C111" s="21"/>
      <c r="D111" s="21"/>
      <c r="E111" s="21"/>
      <c r="F111" s="22"/>
      <c r="G111" s="23"/>
      <c r="H111" s="24"/>
      <c r="I111" s="24"/>
    </row>
    <row r="112" spans="1:9" s="19" customFormat="1" ht="14.25" customHeight="1">
      <c r="A112" s="18"/>
      <c r="B112" s="20"/>
      <c r="C112" s="21"/>
      <c r="D112" s="21"/>
      <c r="E112" s="21"/>
      <c r="F112" s="22"/>
      <c r="G112" s="23"/>
      <c r="H112" s="24"/>
      <c r="I112" s="24"/>
    </row>
    <row r="113" spans="1:9" s="19" customFormat="1" ht="14.25" customHeight="1">
      <c r="A113" s="18"/>
      <c r="B113" s="20"/>
      <c r="C113" s="21"/>
      <c r="D113" s="21"/>
      <c r="E113" s="21"/>
      <c r="F113" s="22"/>
      <c r="G113" s="23"/>
      <c r="H113" s="24"/>
      <c r="I113" s="24"/>
    </row>
    <row r="114" spans="1:9" s="19" customFormat="1" ht="14.25" customHeight="1">
      <c r="A114" s="18"/>
      <c r="B114" s="20"/>
      <c r="C114" s="21"/>
      <c r="D114" s="21"/>
      <c r="E114" s="21"/>
      <c r="F114" s="22"/>
      <c r="G114" s="23"/>
      <c r="H114" s="24"/>
      <c r="I114" s="24"/>
    </row>
  </sheetData>
  <mergeCells count="35">
    <mergeCell ref="B3:D3"/>
    <mergeCell ref="F3:G3"/>
    <mergeCell ref="B14:D15"/>
    <mergeCell ref="F14:G14"/>
    <mergeCell ref="F15:G15"/>
    <mergeCell ref="B5:D12"/>
    <mergeCell ref="F5:G5"/>
    <mergeCell ref="E13:H13"/>
    <mergeCell ref="B1:H2"/>
    <mergeCell ref="K1:L1"/>
    <mergeCell ref="F11:G11"/>
    <mergeCell ref="F12:G12"/>
    <mergeCell ref="B29:H29"/>
    <mergeCell ref="F6:G6"/>
    <mergeCell ref="F7:G7"/>
    <mergeCell ref="F8:G8"/>
    <mergeCell ref="F9:G9"/>
    <mergeCell ref="F10:G10"/>
    <mergeCell ref="B24:D28"/>
    <mergeCell ref="F24:G24"/>
    <mergeCell ref="F26:G26"/>
    <mergeCell ref="B17:D22"/>
    <mergeCell ref="F17:G17"/>
    <mergeCell ref="F18:G18"/>
    <mergeCell ref="B30:H30"/>
    <mergeCell ref="F19:G19"/>
    <mergeCell ref="F20:G20"/>
    <mergeCell ref="F21:G21"/>
    <mergeCell ref="F22:G22"/>
    <mergeCell ref="E16:H16"/>
    <mergeCell ref="E4:H4"/>
    <mergeCell ref="F27:G27"/>
    <mergeCell ref="F28:G28"/>
    <mergeCell ref="E23:H23"/>
    <mergeCell ref="F25:G25"/>
  </mergeCells>
  <printOptions horizontalCentered="1" verticalCentered="1"/>
  <pageMargins left="0" right="0" top="0" bottom="0" header="0" footer="0"/>
  <pageSetup paperSize="9" fitToWidth="0" fitToHeight="0" orientation="portrait" r:id="rId1"/>
  <headerFooter scaleWithDoc="0" alignWithMargins="0"/>
  <rowBreaks count="1" manualBreakCount="1">
    <brk id="32" max="16383" man="1"/>
  </rowBreaks>
  <colBreaks count="1" manualBreakCount="1">
    <brk id="10" max="3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D4A-0E48-44A1-AC94-1BA4E246E06F}">
  <sheetPr>
    <tabColor theme="0"/>
  </sheetPr>
  <dimension ref="A1:HC129"/>
  <sheetViews>
    <sheetView showGridLines="0" tabSelected="1" topLeftCell="A8" zoomScale="178" zoomScaleNormal="178" zoomScaleSheetLayoutView="40" zoomScalePageLayoutView="140" workbookViewId="0">
      <selection activeCell="D10" sqref="D10"/>
    </sheetView>
  </sheetViews>
  <sheetFormatPr baseColWidth="10" defaultRowHeight="15.6"/>
  <cols>
    <col min="1" max="1" width="17.109375" style="25" customWidth="1"/>
    <col min="2" max="2" width="15.6640625" style="31" customWidth="1"/>
    <col min="3" max="3" width="31.109375" style="26" customWidth="1"/>
    <col min="4" max="4" width="15.109375" style="31" customWidth="1"/>
    <col min="5" max="5" width="5.109375" style="31" hidden="1" customWidth="1"/>
    <col min="6" max="6" width="15.44140625" style="29" customWidth="1"/>
    <col min="7" max="7" width="12.44140625" style="15" customWidth="1"/>
    <col min="8" max="8" width="6.6640625" style="15" customWidth="1"/>
    <col min="9" max="210" width="10.33203125" style="15" customWidth="1"/>
    <col min="211" max="211" width="10.33203125" style="16" customWidth="1"/>
    <col min="212" max="245" width="11.44140625" style="17"/>
    <col min="246" max="246" width="3.33203125" style="17" customWidth="1"/>
    <col min="247" max="247" width="7.33203125" style="17" bestFit="1" customWidth="1"/>
    <col min="248" max="248" width="22.6640625" style="17" bestFit="1" customWidth="1"/>
    <col min="249" max="249" width="17.33203125" style="17" customWidth="1"/>
    <col min="250" max="250" width="16" style="17" customWidth="1"/>
    <col min="251" max="251" width="13.44140625" style="17" customWidth="1"/>
    <col min="252" max="252" width="10" style="17" customWidth="1"/>
    <col min="253" max="253" width="23.33203125" style="17" customWidth="1"/>
    <col min="254" max="254" width="2.44140625" style="17" customWidth="1"/>
    <col min="255" max="255" width="15" style="17" customWidth="1"/>
    <col min="256" max="467" width="10.33203125" style="17" customWidth="1"/>
    <col min="468" max="501" width="11.44140625" style="17"/>
    <col min="502" max="502" width="3.33203125" style="17" customWidth="1"/>
    <col min="503" max="503" width="7.33203125" style="17" bestFit="1" customWidth="1"/>
    <col min="504" max="504" width="22.6640625" style="17" bestFit="1" customWidth="1"/>
    <col min="505" max="505" width="17.33203125" style="17" customWidth="1"/>
    <col min="506" max="506" width="16" style="17" customWidth="1"/>
    <col min="507" max="507" width="13.44140625" style="17" customWidth="1"/>
    <col min="508" max="508" width="10" style="17" customWidth="1"/>
    <col min="509" max="509" width="23.33203125" style="17" customWidth="1"/>
    <col min="510" max="510" width="2.44140625" style="17" customWidth="1"/>
    <col min="511" max="511" width="15" style="17" customWidth="1"/>
    <col min="512" max="723" width="10.33203125" style="17" customWidth="1"/>
    <col min="724" max="757" width="11.44140625" style="17"/>
    <col min="758" max="758" width="3.33203125" style="17" customWidth="1"/>
    <col min="759" max="759" width="7.33203125" style="17" bestFit="1" customWidth="1"/>
    <col min="760" max="760" width="22.6640625" style="17" bestFit="1" customWidth="1"/>
    <col min="761" max="761" width="17.33203125" style="17" customWidth="1"/>
    <col min="762" max="762" width="16" style="17" customWidth="1"/>
    <col min="763" max="763" width="13.44140625" style="17" customWidth="1"/>
    <col min="764" max="764" width="10" style="17" customWidth="1"/>
    <col min="765" max="765" width="23.33203125" style="17" customWidth="1"/>
    <col min="766" max="766" width="2.44140625" style="17" customWidth="1"/>
    <col min="767" max="767" width="15" style="17" customWidth="1"/>
    <col min="768" max="979" width="10.33203125" style="17" customWidth="1"/>
    <col min="980" max="1013" width="11.44140625" style="17"/>
    <col min="1014" max="1014" width="3.33203125" style="17" customWidth="1"/>
    <col min="1015" max="1015" width="7.33203125" style="17" bestFit="1" customWidth="1"/>
    <col min="1016" max="1016" width="22.6640625" style="17" bestFit="1" customWidth="1"/>
    <col min="1017" max="1017" width="17.33203125" style="17" customWidth="1"/>
    <col min="1018" max="1018" width="16" style="17" customWidth="1"/>
    <col min="1019" max="1019" width="13.44140625" style="17" customWidth="1"/>
    <col min="1020" max="1020" width="10" style="17" customWidth="1"/>
    <col min="1021" max="1021" width="23.33203125" style="17" customWidth="1"/>
    <col min="1022" max="1022" width="2.44140625" style="17" customWidth="1"/>
    <col min="1023" max="1023" width="15" style="17" customWidth="1"/>
    <col min="1024" max="1235" width="10.33203125" style="17" customWidth="1"/>
    <col min="1236" max="1269" width="11.44140625" style="17"/>
    <col min="1270" max="1270" width="3.33203125" style="17" customWidth="1"/>
    <col min="1271" max="1271" width="7.33203125" style="17" bestFit="1" customWidth="1"/>
    <col min="1272" max="1272" width="22.6640625" style="17" bestFit="1" customWidth="1"/>
    <col min="1273" max="1273" width="17.33203125" style="17" customWidth="1"/>
    <col min="1274" max="1274" width="16" style="17" customWidth="1"/>
    <col min="1275" max="1275" width="13.44140625" style="17" customWidth="1"/>
    <col min="1276" max="1276" width="10" style="17" customWidth="1"/>
    <col min="1277" max="1277" width="23.33203125" style="17" customWidth="1"/>
    <col min="1278" max="1278" width="2.44140625" style="17" customWidth="1"/>
    <col min="1279" max="1279" width="15" style="17" customWidth="1"/>
    <col min="1280" max="1491" width="10.33203125" style="17" customWidth="1"/>
    <col min="1492" max="1525" width="11.44140625" style="17"/>
    <col min="1526" max="1526" width="3.33203125" style="17" customWidth="1"/>
    <col min="1527" max="1527" width="7.33203125" style="17" bestFit="1" customWidth="1"/>
    <col min="1528" max="1528" width="22.6640625" style="17" bestFit="1" customWidth="1"/>
    <col min="1529" max="1529" width="17.33203125" style="17" customWidth="1"/>
    <col min="1530" max="1530" width="16" style="17" customWidth="1"/>
    <col min="1531" max="1531" width="13.44140625" style="17" customWidth="1"/>
    <col min="1532" max="1532" width="10" style="17" customWidth="1"/>
    <col min="1533" max="1533" width="23.33203125" style="17" customWidth="1"/>
    <col min="1534" max="1534" width="2.44140625" style="17" customWidth="1"/>
    <col min="1535" max="1535" width="15" style="17" customWidth="1"/>
    <col min="1536" max="1747" width="10.33203125" style="17" customWidth="1"/>
    <col min="1748" max="1781" width="11.44140625" style="17"/>
    <col min="1782" max="1782" width="3.33203125" style="17" customWidth="1"/>
    <col min="1783" max="1783" width="7.33203125" style="17" bestFit="1" customWidth="1"/>
    <col min="1784" max="1784" width="22.6640625" style="17" bestFit="1" customWidth="1"/>
    <col min="1785" max="1785" width="17.33203125" style="17" customWidth="1"/>
    <col min="1786" max="1786" width="16" style="17" customWidth="1"/>
    <col min="1787" max="1787" width="13.44140625" style="17" customWidth="1"/>
    <col min="1788" max="1788" width="10" style="17" customWidth="1"/>
    <col min="1789" max="1789" width="23.33203125" style="17" customWidth="1"/>
    <col min="1790" max="1790" width="2.44140625" style="17" customWidth="1"/>
    <col min="1791" max="1791" width="15" style="17" customWidth="1"/>
    <col min="1792" max="2003" width="10.33203125" style="17" customWidth="1"/>
    <col min="2004" max="2037" width="11.44140625" style="17"/>
    <col min="2038" max="2038" width="3.33203125" style="17" customWidth="1"/>
    <col min="2039" max="2039" width="7.33203125" style="17" bestFit="1" customWidth="1"/>
    <col min="2040" max="2040" width="22.6640625" style="17" bestFit="1" customWidth="1"/>
    <col min="2041" max="2041" width="17.33203125" style="17" customWidth="1"/>
    <col min="2042" max="2042" width="16" style="17" customWidth="1"/>
    <col min="2043" max="2043" width="13.44140625" style="17" customWidth="1"/>
    <col min="2044" max="2044" width="10" style="17" customWidth="1"/>
    <col min="2045" max="2045" width="23.33203125" style="17" customWidth="1"/>
    <col min="2046" max="2046" width="2.44140625" style="17" customWidth="1"/>
    <col min="2047" max="2047" width="15" style="17" customWidth="1"/>
    <col min="2048" max="2259" width="10.33203125" style="17" customWidth="1"/>
    <col min="2260" max="2293" width="11.44140625" style="17"/>
    <col min="2294" max="2294" width="3.33203125" style="17" customWidth="1"/>
    <col min="2295" max="2295" width="7.33203125" style="17" bestFit="1" customWidth="1"/>
    <col min="2296" max="2296" width="22.6640625" style="17" bestFit="1" customWidth="1"/>
    <col min="2297" max="2297" width="17.33203125" style="17" customWidth="1"/>
    <col min="2298" max="2298" width="16" style="17" customWidth="1"/>
    <col min="2299" max="2299" width="13.44140625" style="17" customWidth="1"/>
    <col min="2300" max="2300" width="10" style="17" customWidth="1"/>
    <col min="2301" max="2301" width="23.33203125" style="17" customWidth="1"/>
    <col min="2302" max="2302" width="2.44140625" style="17" customWidth="1"/>
    <col min="2303" max="2303" width="15" style="17" customWidth="1"/>
    <col min="2304" max="2515" width="10.33203125" style="17" customWidth="1"/>
    <col min="2516" max="2549" width="11.44140625" style="17"/>
    <col min="2550" max="2550" width="3.33203125" style="17" customWidth="1"/>
    <col min="2551" max="2551" width="7.33203125" style="17" bestFit="1" customWidth="1"/>
    <col min="2552" max="2552" width="22.6640625" style="17" bestFit="1" customWidth="1"/>
    <col min="2553" max="2553" width="17.33203125" style="17" customWidth="1"/>
    <col min="2554" max="2554" width="16" style="17" customWidth="1"/>
    <col min="2555" max="2555" width="13.44140625" style="17" customWidth="1"/>
    <col min="2556" max="2556" width="10" style="17" customWidth="1"/>
    <col min="2557" max="2557" width="23.33203125" style="17" customWidth="1"/>
    <col min="2558" max="2558" width="2.44140625" style="17" customWidth="1"/>
    <col min="2559" max="2559" width="15" style="17" customWidth="1"/>
    <col min="2560" max="2771" width="10.33203125" style="17" customWidth="1"/>
    <col min="2772" max="2805" width="11.44140625" style="17"/>
    <col min="2806" max="2806" width="3.33203125" style="17" customWidth="1"/>
    <col min="2807" max="2807" width="7.33203125" style="17" bestFit="1" customWidth="1"/>
    <col min="2808" max="2808" width="22.6640625" style="17" bestFit="1" customWidth="1"/>
    <col min="2809" max="2809" width="17.33203125" style="17" customWidth="1"/>
    <col min="2810" max="2810" width="16" style="17" customWidth="1"/>
    <col min="2811" max="2811" width="13.44140625" style="17" customWidth="1"/>
    <col min="2812" max="2812" width="10" style="17" customWidth="1"/>
    <col min="2813" max="2813" width="23.33203125" style="17" customWidth="1"/>
    <col min="2814" max="2814" width="2.44140625" style="17" customWidth="1"/>
    <col min="2815" max="2815" width="15" style="17" customWidth="1"/>
    <col min="2816" max="3027" width="10.33203125" style="17" customWidth="1"/>
    <col min="3028" max="3061" width="11.44140625" style="17"/>
    <col min="3062" max="3062" width="3.33203125" style="17" customWidth="1"/>
    <col min="3063" max="3063" width="7.33203125" style="17" bestFit="1" customWidth="1"/>
    <col min="3064" max="3064" width="22.6640625" style="17" bestFit="1" customWidth="1"/>
    <col min="3065" max="3065" width="17.33203125" style="17" customWidth="1"/>
    <col min="3066" max="3066" width="16" style="17" customWidth="1"/>
    <col min="3067" max="3067" width="13.44140625" style="17" customWidth="1"/>
    <col min="3068" max="3068" width="10" style="17" customWidth="1"/>
    <col min="3069" max="3069" width="23.33203125" style="17" customWidth="1"/>
    <col min="3070" max="3070" width="2.44140625" style="17" customWidth="1"/>
    <col min="3071" max="3071" width="15" style="17" customWidth="1"/>
    <col min="3072" max="3283" width="10.33203125" style="17" customWidth="1"/>
    <col min="3284" max="3317" width="11.44140625" style="17"/>
    <col min="3318" max="3318" width="3.33203125" style="17" customWidth="1"/>
    <col min="3319" max="3319" width="7.33203125" style="17" bestFit="1" customWidth="1"/>
    <col min="3320" max="3320" width="22.6640625" style="17" bestFit="1" customWidth="1"/>
    <col min="3321" max="3321" width="17.33203125" style="17" customWidth="1"/>
    <col min="3322" max="3322" width="16" style="17" customWidth="1"/>
    <col min="3323" max="3323" width="13.44140625" style="17" customWidth="1"/>
    <col min="3324" max="3324" width="10" style="17" customWidth="1"/>
    <col min="3325" max="3325" width="23.33203125" style="17" customWidth="1"/>
    <col min="3326" max="3326" width="2.44140625" style="17" customWidth="1"/>
    <col min="3327" max="3327" width="15" style="17" customWidth="1"/>
    <col min="3328" max="3539" width="10.33203125" style="17" customWidth="1"/>
    <col min="3540" max="3573" width="11.44140625" style="17"/>
    <col min="3574" max="3574" width="3.33203125" style="17" customWidth="1"/>
    <col min="3575" max="3575" width="7.33203125" style="17" bestFit="1" customWidth="1"/>
    <col min="3576" max="3576" width="22.6640625" style="17" bestFit="1" customWidth="1"/>
    <col min="3577" max="3577" width="17.33203125" style="17" customWidth="1"/>
    <col min="3578" max="3578" width="16" style="17" customWidth="1"/>
    <col min="3579" max="3579" width="13.44140625" style="17" customWidth="1"/>
    <col min="3580" max="3580" width="10" style="17" customWidth="1"/>
    <col min="3581" max="3581" width="23.33203125" style="17" customWidth="1"/>
    <col min="3582" max="3582" width="2.44140625" style="17" customWidth="1"/>
    <col min="3583" max="3583" width="15" style="17" customWidth="1"/>
    <col min="3584" max="3795" width="10.33203125" style="17" customWidth="1"/>
    <col min="3796" max="3829" width="11.44140625" style="17"/>
    <col min="3830" max="3830" width="3.33203125" style="17" customWidth="1"/>
    <col min="3831" max="3831" width="7.33203125" style="17" bestFit="1" customWidth="1"/>
    <col min="3832" max="3832" width="22.6640625" style="17" bestFit="1" customWidth="1"/>
    <col min="3833" max="3833" width="17.33203125" style="17" customWidth="1"/>
    <col min="3834" max="3834" width="16" style="17" customWidth="1"/>
    <col min="3835" max="3835" width="13.44140625" style="17" customWidth="1"/>
    <col min="3836" max="3836" width="10" style="17" customWidth="1"/>
    <col min="3837" max="3837" width="23.33203125" style="17" customWidth="1"/>
    <col min="3838" max="3838" width="2.44140625" style="17" customWidth="1"/>
    <col min="3839" max="3839" width="15" style="17" customWidth="1"/>
    <col min="3840" max="4051" width="10.33203125" style="17" customWidth="1"/>
    <col min="4052" max="4085" width="11.44140625" style="17"/>
    <col min="4086" max="4086" width="3.33203125" style="17" customWidth="1"/>
    <col min="4087" max="4087" width="7.33203125" style="17" bestFit="1" customWidth="1"/>
    <col min="4088" max="4088" width="22.6640625" style="17" bestFit="1" customWidth="1"/>
    <col min="4089" max="4089" width="17.33203125" style="17" customWidth="1"/>
    <col min="4090" max="4090" width="16" style="17" customWidth="1"/>
    <col min="4091" max="4091" width="13.44140625" style="17" customWidth="1"/>
    <col min="4092" max="4092" width="10" style="17" customWidth="1"/>
    <col min="4093" max="4093" width="23.33203125" style="17" customWidth="1"/>
    <col min="4094" max="4094" width="2.44140625" style="17" customWidth="1"/>
    <col min="4095" max="4095" width="15" style="17" customWidth="1"/>
    <col min="4096" max="4307" width="10.33203125" style="17" customWidth="1"/>
    <col min="4308" max="4341" width="11.44140625" style="17"/>
    <col min="4342" max="4342" width="3.33203125" style="17" customWidth="1"/>
    <col min="4343" max="4343" width="7.33203125" style="17" bestFit="1" customWidth="1"/>
    <col min="4344" max="4344" width="22.6640625" style="17" bestFit="1" customWidth="1"/>
    <col min="4345" max="4345" width="17.33203125" style="17" customWidth="1"/>
    <col min="4346" max="4346" width="16" style="17" customWidth="1"/>
    <col min="4347" max="4347" width="13.44140625" style="17" customWidth="1"/>
    <col min="4348" max="4348" width="10" style="17" customWidth="1"/>
    <col min="4349" max="4349" width="23.33203125" style="17" customWidth="1"/>
    <col min="4350" max="4350" width="2.44140625" style="17" customWidth="1"/>
    <col min="4351" max="4351" width="15" style="17" customWidth="1"/>
    <col min="4352" max="4563" width="10.33203125" style="17" customWidth="1"/>
    <col min="4564" max="4597" width="11.44140625" style="17"/>
    <col min="4598" max="4598" width="3.33203125" style="17" customWidth="1"/>
    <col min="4599" max="4599" width="7.33203125" style="17" bestFit="1" customWidth="1"/>
    <col min="4600" max="4600" width="22.6640625" style="17" bestFit="1" customWidth="1"/>
    <col min="4601" max="4601" width="17.33203125" style="17" customWidth="1"/>
    <col min="4602" max="4602" width="16" style="17" customWidth="1"/>
    <col min="4603" max="4603" width="13.44140625" style="17" customWidth="1"/>
    <col min="4604" max="4604" width="10" style="17" customWidth="1"/>
    <col min="4605" max="4605" width="23.33203125" style="17" customWidth="1"/>
    <col min="4606" max="4606" width="2.44140625" style="17" customWidth="1"/>
    <col min="4607" max="4607" width="15" style="17" customWidth="1"/>
    <col min="4608" max="4819" width="10.33203125" style="17" customWidth="1"/>
    <col min="4820" max="4853" width="11.44140625" style="17"/>
    <col min="4854" max="4854" width="3.33203125" style="17" customWidth="1"/>
    <col min="4855" max="4855" width="7.33203125" style="17" bestFit="1" customWidth="1"/>
    <col min="4856" max="4856" width="22.6640625" style="17" bestFit="1" customWidth="1"/>
    <col min="4857" max="4857" width="17.33203125" style="17" customWidth="1"/>
    <col min="4858" max="4858" width="16" style="17" customWidth="1"/>
    <col min="4859" max="4859" width="13.44140625" style="17" customWidth="1"/>
    <col min="4860" max="4860" width="10" style="17" customWidth="1"/>
    <col min="4861" max="4861" width="23.33203125" style="17" customWidth="1"/>
    <col min="4862" max="4862" width="2.44140625" style="17" customWidth="1"/>
    <col min="4863" max="4863" width="15" style="17" customWidth="1"/>
    <col min="4864" max="5075" width="10.33203125" style="17" customWidth="1"/>
    <col min="5076" max="5109" width="11.44140625" style="17"/>
    <col min="5110" max="5110" width="3.33203125" style="17" customWidth="1"/>
    <col min="5111" max="5111" width="7.33203125" style="17" bestFit="1" customWidth="1"/>
    <col min="5112" max="5112" width="22.6640625" style="17" bestFit="1" customWidth="1"/>
    <col min="5113" max="5113" width="17.33203125" style="17" customWidth="1"/>
    <col min="5114" max="5114" width="16" style="17" customWidth="1"/>
    <col min="5115" max="5115" width="13.44140625" style="17" customWidth="1"/>
    <col min="5116" max="5116" width="10" style="17" customWidth="1"/>
    <col min="5117" max="5117" width="23.33203125" style="17" customWidth="1"/>
    <col min="5118" max="5118" width="2.44140625" style="17" customWidth="1"/>
    <col min="5119" max="5119" width="15" style="17" customWidth="1"/>
    <col min="5120" max="5331" width="10.33203125" style="17" customWidth="1"/>
    <col min="5332" max="5365" width="11.44140625" style="17"/>
    <col min="5366" max="5366" width="3.33203125" style="17" customWidth="1"/>
    <col min="5367" max="5367" width="7.33203125" style="17" bestFit="1" customWidth="1"/>
    <col min="5368" max="5368" width="22.6640625" style="17" bestFit="1" customWidth="1"/>
    <col min="5369" max="5369" width="17.33203125" style="17" customWidth="1"/>
    <col min="5370" max="5370" width="16" style="17" customWidth="1"/>
    <col min="5371" max="5371" width="13.44140625" style="17" customWidth="1"/>
    <col min="5372" max="5372" width="10" style="17" customWidth="1"/>
    <col min="5373" max="5373" width="23.33203125" style="17" customWidth="1"/>
    <col min="5374" max="5374" width="2.44140625" style="17" customWidth="1"/>
    <col min="5375" max="5375" width="15" style="17" customWidth="1"/>
    <col min="5376" max="5587" width="10.33203125" style="17" customWidth="1"/>
    <col min="5588" max="5621" width="11.44140625" style="17"/>
    <col min="5622" max="5622" width="3.33203125" style="17" customWidth="1"/>
    <col min="5623" max="5623" width="7.33203125" style="17" bestFit="1" customWidth="1"/>
    <col min="5624" max="5624" width="22.6640625" style="17" bestFit="1" customWidth="1"/>
    <col min="5625" max="5625" width="17.33203125" style="17" customWidth="1"/>
    <col min="5626" max="5626" width="16" style="17" customWidth="1"/>
    <col min="5627" max="5627" width="13.44140625" style="17" customWidth="1"/>
    <col min="5628" max="5628" width="10" style="17" customWidth="1"/>
    <col min="5629" max="5629" width="23.33203125" style="17" customWidth="1"/>
    <col min="5630" max="5630" width="2.44140625" style="17" customWidth="1"/>
    <col min="5631" max="5631" width="15" style="17" customWidth="1"/>
    <col min="5632" max="5843" width="10.33203125" style="17" customWidth="1"/>
    <col min="5844" max="5877" width="11.44140625" style="17"/>
    <col min="5878" max="5878" width="3.33203125" style="17" customWidth="1"/>
    <col min="5879" max="5879" width="7.33203125" style="17" bestFit="1" customWidth="1"/>
    <col min="5880" max="5880" width="22.6640625" style="17" bestFit="1" customWidth="1"/>
    <col min="5881" max="5881" width="17.33203125" style="17" customWidth="1"/>
    <col min="5882" max="5882" width="16" style="17" customWidth="1"/>
    <col min="5883" max="5883" width="13.44140625" style="17" customWidth="1"/>
    <col min="5884" max="5884" width="10" style="17" customWidth="1"/>
    <col min="5885" max="5885" width="23.33203125" style="17" customWidth="1"/>
    <col min="5886" max="5886" width="2.44140625" style="17" customWidth="1"/>
    <col min="5887" max="5887" width="15" style="17" customWidth="1"/>
    <col min="5888" max="6099" width="10.33203125" style="17" customWidth="1"/>
    <col min="6100" max="6133" width="11.44140625" style="17"/>
    <col min="6134" max="6134" width="3.33203125" style="17" customWidth="1"/>
    <col min="6135" max="6135" width="7.33203125" style="17" bestFit="1" customWidth="1"/>
    <col min="6136" max="6136" width="22.6640625" style="17" bestFit="1" customWidth="1"/>
    <col min="6137" max="6137" width="17.33203125" style="17" customWidth="1"/>
    <col min="6138" max="6138" width="16" style="17" customWidth="1"/>
    <col min="6139" max="6139" width="13.44140625" style="17" customWidth="1"/>
    <col min="6140" max="6140" width="10" style="17" customWidth="1"/>
    <col min="6141" max="6141" width="23.33203125" style="17" customWidth="1"/>
    <col min="6142" max="6142" width="2.44140625" style="17" customWidth="1"/>
    <col min="6143" max="6143" width="15" style="17" customWidth="1"/>
    <col min="6144" max="6355" width="10.33203125" style="17" customWidth="1"/>
    <col min="6356" max="6389" width="11.44140625" style="17"/>
    <col min="6390" max="6390" width="3.33203125" style="17" customWidth="1"/>
    <col min="6391" max="6391" width="7.33203125" style="17" bestFit="1" customWidth="1"/>
    <col min="6392" max="6392" width="22.6640625" style="17" bestFit="1" customWidth="1"/>
    <col min="6393" max="6393" width="17.33203125" style="17" customWidth="1"/>
    <col min="6394" max="6394" width="16" style="17" customWidth="1"/>
    <col min="6395" max="6395" width="13.44140625" style="17" customWidth="1"/>
    <col min="6396" max="6396" width="10" style="17" customWidth="1"/>
    <col min="6397" max="6397" width="23.33203125" style="17" customWidth="1"/>
    <col min="6398" max="6398" width="2.44140625" style="17" customWidth="1"/>
    <col min="6399" max="6399" width="15" style="17" customWidth="1"/>
    <col min="6400" max="6611" width="10.33203125" style="17" customWidth="1"/>
    <col min="6612" max="6645" width="11.44140625" style="17"/>
    <col min="6646" max="6646" width="3.33203125" style="17" customWidth="1"/>
    <col min="6647" max="6647" width="7.33203125" style="17" bestFit="1" customWidth="1"/>
    <col min="6648" max="6648" width="22.6640625" style="17" bestFit="1" customWidth="1"/>
    <col min="6649" max="6649" width="17.33203125" style="17" customWidth="1"/>
    <col min="6650" max="6650" width="16" style="17" customWidth="1"/>
    <col min="6651" max="6651" width="13.44140625" style="17" customWidth="1"/>
    <col min="6652" max="6652" width="10" style="17" customWidth="1"/>
    <col min="6653" max="6653" width="23.33203125" style="17" customWidth="1"/>
    <col min="6654" max="6654" width="2.44140625" style="17" customWidth="1"/>
    <col min="6655" max="6655" width="15" style="17" customWidth="1"/>
    <col min="6656" max="6867" width="10.33203125" style="17" customWidth="1"/>
    <col min="6868" max="6901" width="11.44140625" style="17"/>
    <col min="6902" max="6902" width="3.33203125" style="17" customWidth="1"/>
    <col min="6903" max="6903" width="7.33203125" style="17" bestFit="1" customWidth="1"/>
    <col min="6904" max="6904" width="22.6640625" style="17" bestFit="1" customWidth="1"/>
    <col min="6905" max="6905" width="17.33203125" style="17" customWidth="1"/>
    <col min="6906" max="6906" width="16" style="17" customWidth="1"/>
    <col min="6907" max="6907" width="13.44140625" style="17" customWidth="1"/>
    <col min="6908" max="6908" width="10" style="17" customWidth="1"/>
    <col min="6909" max="6909" width="23.33203125" style="17" customWidth="1"/>
    <col min="6910" max="6910" width="2.44140625" style="17" customWidth="1"/>
    <col min="6911" max="6911" width="15" style="17" customWidth="1"/>
    <col min="6912" max="7123" width="10.33203125" style="17" customWidth="1"/>
    <col min="7124" max="7157" width="11.44140625" style="17"/>
    <col min="7158" max="7158" width="3.33203125" style="17" customWidth="1"/>
    <col min="7159" max="7159" width="7.33203125" style="17" bestFit="1" customWidth="1"/>
    <col min="7160" max="7160" width="22.6640625" style="17" bestFit="1" customWidth="1"/>
    <col min="7161" max="7161" width="17.33203125" style="17" customWidth="1"/>
    <col min="7162" max="7162" width="16" style="17" customWidth="1"/>
    <col min="7163" max="7163" width="13.44140625" style="17" customWidth="1"/>
    <col min="7164" max="7164" width="10" style="17" customWidth="1"/>
    <col min="7165" max="7165" width="23.33203125" style="17" customWidth="1"/>
    <col min="7166" max="7166" width="2.44140625" style="17" customWidth="1"/>
    <col min="7167" max="7167" width="15" style="17" customWidth="1"/>
    <col min="7168" max="7379" width="10.33203125" style="17" customWidth="1"/>
    <col min="7380" max="7413" width="11.44140625" style="17"/>
    <col min="7414" max="7414" width="3.33203125" style="17" customWidth="1"/>
    <col min="7415" max="7415" width="7.33203125" style="17" bestFit="1" customWidth="1"/>
    <col min="7416" max="7416" width="22.6640625" style="17" bestFit="1" customWidth="1"/>
    <col min="7417" max="7417" width="17.33203125" style="17" customWidth="1"/>
    <col min="7418" max="7418" width="16" style="17" customWidth="1"/>
    <col min="7419" max="7419" width="13.44140625" style="17" customWidth="1"/>
    <col min="7420" max="7420" width="10" style="17" customWidth="1"/>
    <col min="7421" max="7421" width="23.33203125" style="17" customWidth="1"/>
    <col min="7422" max="7422" width="2.44140625" style="17" customWidth="1"/>
    <col min="7423" max="7423" width="15" style="17" customWidth="1"/>
    <col min="7424" max="7635" width="10.33203125" style="17" customWidth="1"/>
    <col min="7636" max="7669" width="11.44140625" style="17"/>
    <col min="7670" max="7670" width="3.33203125" style="17" customWidth="1"/>
    <col min="7671" max="7671" width="7.33203125" style="17" bestFit="1" customWidth="1"/>
    <col min="7672" max="7672" width="22.6640625" style="17" bestFit="1" customWidth="1"/>
    <col min="7673" max="7673" width="17.33203125" style="17" customWidth="1"/>
    <col min="7674" max="7674" width="16" style="17" customWidth="1"/>
    <col min="7675" max="7675" width="13.44140625" style="17" customWidth="1"/>
    <col min="7676" max="7676" width="10" style="17" customWidth="1"/>
    <col min="7677" max="7677" width="23.33203125" style="17" customWidth="1"/>
    <col min="7678" max="7678" width="2.44140625" style="17" customWidth="1"/>
    <col min="7679" max="7679" width="15" style="17" customWidth="1"/>
    <col min="7680" max="7891" width="10.33203125" style="17" customWidth="1"/>
    <col min="7892" max="7925" width="11.44140625" style="17"/>
    <col min="7926" max="7926" width="3.33203125" style="17" customWidth="1"/>
    <col min="7927" max="7927" width="7.33203125" style="17" bestFit="1" customWidth="1"/>
    <col min="7928" max="7928" width="22.6640625" style="17" bestFit="1" customWidth="1"/>
    <col min="7929" max="7929" width="17.33203125" style="17" customWidth="1"/>
    <col min="7930" max="7930" width="16" style="17" customWidth="1"/>
    <col min="7931" max="7931" width="13.44140625" style="17" customWidth="1"/>
    <col min="7932" max="7932" width="10" style="17" customWidth="1"/>
    <col min="7933" max="7933" width="23.33203125" style="17" customWidth="1"/>
    <col min="7934" max="7934" width="2.44140625" style="17" customWidth="1"/>
    <col min="7935" max="7935" width="15" style="17" customWidth="1"/>
    <col min="7936" max="8147" width="10.33203125" style="17" customWidth="1"/>
    <col min="8148" max="8181" width="11.44140625" style="17"/>
    <col min="8182" max="8182" width="3.33203125" style="17" customWidth="1"/>
    <col min="8183" max="8183" width="7.33203125" style="17" bestFit="1" customWidth="1"/>
    <col min="8184" max="8184" width="22.6640625" style="17" bestFit="1" customWidth="1"/>
    <col min="8185" max="8185" width="17.33203125" style="17" customWidth="1"/>
    <col min="8186" max="8186" width="16" style="17" customWidth="1"/>
    <col min="8187" max="8187" width="13.44140625" style="17" customWidth="1"/>
    <col min="8188" max="8188" width="10" style="17" customWidth="1"/>
    <col min="8189" max="8189" width="23.33203125" style="17" customWidth="1"/>
    <col min="8190" max="8190" width="2.44140625" style="17" customWidth="1"/>
    <col min="8191" max="8191" width="15" style="17" customWidth="1"/>
    <col min="8192" max="8403" width="10.33203125" style="17" customWidth="1"/>
    <col min="8404" max="8437" width="11.44140625" style="17"/>
    <col min="8438" max="8438" width="3.33203125" style="17" customWidth="1"/>
    <col min="8439" max="8439" width="7.33203125" style="17" bestFit="1" customWidth="1"/>
    <col min="8440" max="8440" width="22.6640625" style="17" bestFit="1" customWidth="1"/>
    <col min="8441" max="8441" width="17.33203125" style="17" customWidth="1"/>
    <col min="8442" max="8442" width="16" style="17" customWidth="1"/>
    <col min="8443" max="8443" width="13.44140625" style="17" customWidth="1"/>
    <col min="8444" max="8444" width="10" style="17" customWidth="1"/>
    <col min="8445" max="8445" width="23.33203125" style="17" customWidth="1"/>
    <col min="8446" max="8446" width="2.44140625" style="17" customWidth="1"/>
    <col min="8447" max="8447" width="15" style="17" customWidth="1"/>
    <col min="8448" max="8659" width="10.33203125" style="17" customWidth="1"/>
    <col min="8660" max="8693" width="11.44140625" style="17"/>
    <col min="8694" max="8694" width="3.33203125" style="17" customWidth="1"/>
    <col min="8695" max="8695" width="7.33203125" style="17" bestFit="1" customWidth="1"/>
    <col min="8696" max="8696" width="22.6640625" style="17" bestFit="1" customWidth="1"/>
    <col min="8697" max="8697" width="17.33203125" style="17" customWidth="1"/>
    <col min="8698" max="8698" width="16" style="17" customWidth="1"/>
    <col min="8699" max="8699" width="13.44140625" style="17" customWidth="1"/>
    <col min="8700" max="8700" width="10" style="17" customWidth="1"/>
    <col min="8701" max="8701" width="23.33203125" style="17" customWidth="1"/>
    <col min="8702" max="8702" width="2.44140625" style="17" customWidth="1"/>
    <col min="8703" max="8703" width="15" style="17" customWidth="1"/>
    <col min="8704" max="8915" width="10.33203125" style="17" customWidth="1"/>
    <col min="8916" max="8949" width="11.44140625" style="17"/>
    <col min="8950" max="8950" width="3.33203125" style="17" customWidth="1"/>
    <col min="8951" max="8951" width="7.33203125" style="17" bestFit="1" customWidth="1"/>
    <col min="8952" max="8952" width="22.6640625" style="17" bestFit="1" customWidth="1"/>
    <col min="8953" max="8953" width="17.33203125" style="17" customWidth="1"/>
    <col min="8954" max="8954" width="16" style="17" customWidth="1"/>
    <col min="8955" max="8955" width="13.44140625" style="17" customWidth="1"/>
    <col min="8956" max="8956" width="10" style="17" customWidth="1"/>
    <col min="8957" max="8957" width="23.33203125" style="17" customWidth="1"/>
    <col min="8958" max="8958" width="2.44140625" style="17" customWidth="1"/>
    <col min="8959" max="8959" width="15" style="17" customWidth="1"/>
    <col min="8960" max="9171" width="10.33203125" style="17" customWidth="1"/>
    <col min="9172" max="9205" width="11.44140625" style="17"/>
    <col min="9206" max="9206" width="3.33203125" style="17" customWidth="1"/>
    <col min="9207" max="9207" width="7.33203125" style="17" bestFit="1" customWidth="1"/>
    <col min="9208" max="9208" width="22.6640625" style="17" bestFit="1" customWidth="1"/>
    <col min="9209" max="9209" width="17.33203125" style="17" customWidth="1"/>
    <col min="9210" max="9210" width="16" style="17" customWidth="1"/>
    <col min="9211" max="9211" width="13.44140625" style="17" customWidth="1"/>
    <col min="9212" max="9212" width="10" style="17" customWidth="1"/>
    <col min="9213" max="9213" width="23.33203125" style="17" customWidth="1"/>
    <col min="9214" max="9214" width="2.44140625" style="17" customWidth="1"/>
    <col min="9215" max="9215" width="15" style="17" customWidth="1"/>
    <col min="9216" max="9427" width="10.33203125" style="17" customWidth="1"/>
    <col min="9428" max="9461" width="11.44140625" style="17"/>
    <col min="9462" max="9462" width="3.33203125" style="17" customWidth="1"/>
    <col min="9463" max="9463" width="7.33203125" style="17" bestFit="1" customWidth="1"/>
    <col min="9464" max="9464" width="22.6640625" style="17" bestFit="1" customWidth="1"/>
    <col min="9465" max="9465" width="17.33203125" style="17" customWidth="1"/>
    <col min="9466" max="9466" width="16" style="17" customWidth="1"/>
    <col min="9467" max="9467" width="13.44140625" style="17" customWidth="1"/>
    <col min="9468" max="9468" width="10" style="17" customWidth="1"/>
    <col min="9469" max="9469" width="23.33203125" style="17" customWidth="1"/>
    <col min="9470" max="9470" width="2.44140625" style="17" customWidth="1"/>
    <col min="9471" max="9471" width="15" style="17" customWidth="1"/>
    <col min="9472" max="9683" width="10.33203125" style="17" customWidth="1"/>
    <col min="9684" max="9717" width="11.44140625" style="17"/>
    <col min="9718" max="9718" width="3.33203125" style="17" customWidth="1"/>
    <col min="9719" max="9719" width="7.33203125" style="17" bestFit="1" customWidth="1"/>
    <col min="9720" max="9720" width="22.6640625" style="17" bestFit="1" customWidth="1"/>
    <col min="9721" max="9721" width="17.33203125" style="17" customWidth="1"/>
    <col min="9722" max="9722" width="16" style="17" customWidth="1"/>
    <col min="9723" max="9723" width="13.44140625" style="17" customWidth="1"/>
    <col min="9724" max="9724" width="10" style="17" customWidth="1"/>
    <col min="9725" max="9725" width="23.33203125" style="17" customWidth="1"/>
    <col min="9726" max="9726" width="2.44140625" style="17" customWidth="1"/>
    <col min="9727" max="9727" width="15" style="17" customWidth="1"/>
    <col min="9728" max="9939" width="10.33203125" style="17" customWidth="1"/>
    <col min="9940" max="9973" width="11.44140625" style="17"/>
    <col min="9974" max="9974" width="3.33203125" style="17" customWidth="1"/>
    <col min="9975" max="9975" width="7.33203125" style="17" bestFit="1" customWidth="1"/>
    <col min="9976" max="9976" width="22.6640625" style="17" bestFit="1" customWidth="1"/>
    <col min="9977" max="9977" width="17.33203125" style="17" customWidth="1"/>
    <col min="9978" max="9978" width="16" style="17" customWidth="1"/>
    <col min="9979" max="9979" width="13.44140625" style="17" customWidth="1"/>
    <col min="9980" max="9980" width="10" style="17" customWidth="1"/>
    <col min="9981" max="9981" width="23.33203125" style="17" customWidth="1"/>
    <col min="9982" max="9982" width="2.44140625" style="17" customWidth="1"/>
    <col min="9983" max="9983" width="15" style="17" customWidth="1"/>
    <col min="9984" max="10195" width="10.33203125" style="17" customWidth="1"/>
    <col min="10196" max="10229" width="11.44140625" style="17"/>
    <col min="10230" max="10230" width="3.33203125" style="17" customWidth="1"/>
    <col min="10231" max="10231" width="7.33203125" style="17" bestFit="1" customWidth="1"/>
    <col min="10232" max="10232" width="22.6640625" style="17" bestFit="1" customWidth="1"/>
    <col min="10233" max="10233" width="17.33203125" style="17" customWidth="1"/>
    <col min="10234" max="10234" width="16" style="17" customWidth="1"/>
    <col min="10235" max="10235" width="13.44140625" style="17" customWidth="1"/>
    <col min="10236" max="10236" width="10" style="17" customWidth="1"/>
    <col min="10237" max="10237" width="23.33203125" style="17" customWidth="1"/>
    <col min="10238" max="10238" width="2.44140625" style="17" customWidth="1"/>
    <col min="10239" max="10239" width="15" style="17" customWidth="1"/>
    <col min="10240" max="10451" width="10.33203125" style="17" customWidth="1"/>
    <col min="10452" max="10485" width="11.44140625" style="17"/>
    <col min="10486" max="10486" width="3.33203125" style="17" customWidth="1"/>
    <col min="10487" max="10487" width="7.33203125" style="17" bestFit="1" customWidth="1"/>
    <col min="10488" max="10488" width="22.6640625" style="17" bestFit="1" customWidth="1"/>
    <col min="10489" max="10489" width="17.33203125" style="17" customWidth="1"/>
    <col min="10490" max="10490" width="16" style="17" customWidth="1"/>
    <col min="10491" max="10491" width="13.44140625" style="17" customWidth="1"/>
    <col min="10492" max="10492" width="10" style="17" customWidth="1"/>
    <col min="10493" max="10493" width="23.33203125" style="17" customWidth="1"/>
    <col min="10494" max="10494" width="2.44140625" style="17" customWidth="1"/>
    <col min="10495" max="10495" width="15" style="17" customWidth="1"/>
    <col min="10496" max="10707" width="10.33203125" style="17" customWidth="1"/>
    <col min="10708" max="10741" width="11.44140625" style="17"/>
    <col min="10742" max="10742" width="3.33203125" style="17" customWidth="1"/>
    <col min="10743" max="10743" width="7.33203125" style="17" bestFit="1" customWidth="1"/>
    <col min="10744" max="10744" width="22.6640625" style="17" bestFit="1" customWidth="1"/>
    <col min="10745" max="10745" width="17.33203125" style="17" customWidth="1"/>
    <col min="10746" max="10746" width="16" style="17" customWidth="1"/>
    <col min="10747" max="10747" width="13.44140625" style="17" customWidth="1"/>
    <col min="10748" max="10748" width="10" style="17" customWidth="1"/>
    <col min="10749" max="10749" width="23.33203125" style="17" customWidth="1"/>
    <col min="10750" max="10750" width="2.44140625" style="17" customWidth="1"/>
    <col min="10751" max="10751" width="15" style="17" customWidth="1"/>
    <col min="10752" max="10963" width="10.33203125" style="17" customWidth="1"/>
    <col min="10964" max="10997" width="11.44140625" style="17"/>
    <col min="10998" max="10998" width="3.33203125" style="17" customWidth="1"/>
    <col min="10999" max="10999" width="7.33203125" style="17" bestFit="1" customWidth="1"/>
    <col min="11000" max="11000" width="22.6640625" style="17" bestFit="1" customWidth="1"/>
    <col min="11001" max="11001" width="17.33203125" style="17" customWidth="1"/>
    <col min="11002" max="11002" width="16" style="17" customWidth="1"/>
    <col min="11003" max="11003" width="13.44140625" style="17" customWidth="1"/>
    <col min="11004" max="11004" width="10" style="17" customWidth="1"/>
    <col min="11005" max="11005" width="23.33203125" style="17" customWidth="1"/>
    <col min="11006" max="11006" width="2.44140625" style="17" customWidth="1"/>
    <col min="11007" max="11007" width="15" style="17" customWidth="1"/>
    <col min="11008" max="11219" width="10.33203125" style="17" customWidth="1"/>
    <col min="11220" max="11253" width="11.44140625" style="17"/>
    <col min="11254" max="11254" width="3.33203125" style="17" customWidth="1"/>
    <col min="11255" max="11255" width="7.33203125" style="17" bestFit="1" customWidth="1"/>
    <col min="11256" max="11256" width="22.6640625" style="17" bestFit="1" customWidth="1"/>
    <col min="11257" max="11257" width="17.33203125" style="17" customWidth="1"/>
    <col min="11258" max="11258" width="16" style="17" customWidth="1"/>
    <col min="11259" max="11259" width="13.44140625" style="17" customWidth="1"/>
    <col min="11260" max="11260" width="10" style="17" customWidth="1"/>
    <col min="11261" max="11261" width="23.33203125" style="17" customWidth="1"/>
    <col min="11262" max="11262" width="2.44140625" style="17" customWidth="1"/>
    <col min="11263" max="11263" width="15" style="17" customWidth="1"/>
    <col min="11264" max="11475" width="10.33203125" style="17" customWidth="1"/>
    <col min="11476" max="11509" width="11.44140625" style="17"/>
    <col min="11510" max="11510" width="3.33203125" style="17" customWidth="1"/>
    <col min="11511" max="11511" width="7.33203125" style="17" bestFit="1" customWidth="1"/>
    <col min="11512" max="11512" width="22.6640625" style="17" bestFit="1" customWidth="1"/>
    <col min="11513" max="11513" width="17.33203125" style="17" customWidth="1"/>
    <col min="11514" max="11514" width="16" style="17" customWidth="1"/>
    <col min="11515" max="11515" width="13.44140625" style="17" customWidth="1"/>
    <col min="11516" max="11516" width="10" style="17" customWidth="1"/>
    <col min="11517" max="11517" width="23.33203125" style="17" customWidth="1"/>
    <col min="11518" max="11518" width="2.44140625" style="17" customWidth="1"/>
    <col min="11519" max="11519" width="15" style="17" customWidth="1"/>
    <col min="11520" max="11731" width="10.33203125" style="17" customWidth="1"/>
    <col min="11732" max="11765" width="11.44140625" style="17"/>
    <col min="11766" max="11766" width="3.33203125" style="17" customWidth="1"/>
    <col min="11767" max="11767" width="7.33203125" style="17" bestFit="1" customWidth="1"/>
    <col min="11768" max="11768" width="22.6640625" style="17" bestFit="1" customWidth="1"/>
    <col min="11769" max="11769" width="17.33203125" style="17" customWidth="1"/>
    <col min="11770" max="11770" width="16" style="17" customWidth="1"/>
    <col min="11771" max="11771" width="13.44140625" style="17" customWidth="1"/>
    <col min="11772" max="11772" width="10" style="17" customWidth="1"/>
    <col min="11773" max="11773" width="23.33203125" style="17" customWidth="1"/>
    <col min="11774" max="11774" width="2.44140625" style="17" customWidth="1"/>
    <col min="11775" max="11775" width="15" style="17" customWidth="1"/>
    <col min="11776" max="11987" width="10.33203125" style="17" customWidth="1"/>
    <col min="11988" max="12021" width="11.44140625" style="17"/>
    <col min="12022" max="12022" width="3.33203125" style="17" customWidth="1"/>
    <col min="12023" max="12023" width="7.33203125" style="17" bestFit="1" customWidth="1"/>
    <col min="12024" max="12024" width="22.6640625" style="17" bestFit="1" customWidth="1"/>
    <col min="12025" max="12025" width="17.33203125" style="17" customWidth="1"/>
    <col min="12026" max="12026" width="16" style="17" customWidth="1"/>
    <col min="12027" max="12027" width="13.44140625" style="17" customWidth="1"/>
    <col min="12028" max="12028" width="10" style="17" customWidth="1"/>
    <col min="12029" max="12029" width="23.33203125" style="17" customWidth="1"/>
    <col min="12030" max="12030" width="2.44140625" style="17" customWidth="1"/>
    <col min="12031" max="12031" width="15" style="17" customWidth="1"/>
    <col min="12032" max="12243" width="10.33203125" style="17" customWidth="1"/>
    <col min="12244" max="12277" width="11.44140625" style="17"/>
    <col min="12278" max="12278" width="3.33203125" style="17" customWidth="1"/>
    <col min="12279" max="12279" width="7.33203125" style="17" bestFit="1" customWidth="1"/>
    <col min="12280" max="12280" width="22.6640625" style="17" bestFit="1" customWidth="1"/>
    <col min="12281" max="12281" width="17.33203125" style="17" customWidth="1"/>
    <col min="12282" max="12282" width="16" style="17" customWidth="1"/>
    <col min="12283" max="12283" width="13.44140625" style="17" customWidth="1"/>
    <col min="12284" max="12284" width="10" style="17" customWidth="1"/>
    <col min="12285" max="12285" width="23.33203125" style="17" customWidth="1"/>
    <col min="12286" max="12286" width="2.44140625" style="17" customWidth="1"/>
    <col min="12287" max="12287" width="15" style="17" customWidth="1"/>
    <col min="12288" max="12499" width="10.33203125" style="17" customWidth="1"/>
    <col min="12500" max="12533" width="11.44140625" style="17"/>
    <col min="12534" max="12534" width="3.33203125" style="17" customWidth="1"/>
    <col min="12535" max="12535" width="7.33203125" style="17" bestFit="1" customWidth="1"/>
    <col min="12536" max="12536" width="22.6640625" style="17" bestFit="1" customWidth="1"/>
    <col min="12537" max="12537" width="17.33203125" style="17" customWidth="1"/>
    <col min="12538" max="12538" width="16" style="17" customWidth="1"/>
    <col min="12539" max="12539" width="13.44140625" style="17" customWidth="1"/>
    <col min="12540" max="12540" width="10" style="17" customWidth="1"/>
    <col min="12541" max="12541" width="23.33203125" style="17" customWidth="1"/>
    <col min="12542" max="12542" width="2.44140625" style="17" customWidth="1"/>
    <col min="12543" max="12543" width="15" style="17" customWidth="1"/>
    <col min="12544" max="12755" width="10.33203125" style="17" customWidth="1"/>
    <col min="12756" max="12789" width="11.44140625" style="17"/>
    <col min="12790" max="12790" width="3.33203125" style="17" customWidth="1"/>
    <col min="12791" max="12791" width="7.33203125" style="17" bestFit="1" customWidth="1"/>
    <col min="12792" max="12792" width="22.6640625" style="17" bestFit="1" customWidth="1"/>
    <col min="12793" max="12793" width="17.33203125" style="17" customWidth="1"/>
    <col min="12794" max="12794" width="16" style="17" customWidth="1"/>
    <col min="12795" max="12795" width="13.44140625" style="17" customWidth="1"/>
    <col min="12796" max="12796" width="10" style="17" customWidth="1"/>
    <col min="12797" max="12797" width="23.33203125" style="17" customWidth="1"/>
    <col min="12798" max="12798" width="2.44140625" style="17" customWidth="1"/>
    <col min="12799" max="12799" width="15" style="17" customWidth="1"/>
    <col min="12800" max="13011" width="10.33203125" style="17" customWidth="1"/>
    <col min="13012" max="13045" width="11.44140625" style="17"/>
    <col min="13046" max="13046" width="3.33203125" style="17" customWidth="1"/>
    <col min="13047" max="13047" width="7.33203125" style="17" bestFit="1" customWidth="1"/>
    <col min="13048" max="13048" width="22.6640625" style="17" bestFit="1" customWidth="1"/>
    <col min="13049" max="13049" width="17.33203125" style="17" customWidth="1"/>
    <col min="13050" max="13050" width="16" style="17" customWidth="1"/>
    <col min="13051" max="13051" width="13.44140625" style="17" customWidth="1"/>
    <col min="13052" max="13052" width="10" style="17" customWidth="1"/>
    <col min="13053" max="13053" width="23.33203125" style="17" customWidth="1"/>
    <col min="13054" max="13054" width="2.44140625" style="17" customWidth="1"/>
    <col min="13055" max="13055" width="15" style="17" customWidth="1"/>
    <col min="13056" max="13267" width="10.33203125" style="17" customWidth="1"/>
    <col min="13268" max="13301" width="11.44140625" style="17"/>
    <col min="13302" max="13302" width="3.33203125" style="17" customWidth="1"/>
    <col min="13303" max="13303" width="7.33203125" style="17" bestFit="1" customWidth="1"/>
    <col min="13304" max="13304" width="22.6640625" style="17" bestFit="1" customWidth="1"/>
    <col min="13305" max="13305" width="17.33203125" style="17" customWidth="1"/>
    <col min="13306" max="13306" width="16" style="17" customWidth="1"/>
    <col min="13307" max="13307" width="13.44140625" style="17" customWidth="1"/>
    <col min="13308" max="13308" width="10" style="17" customWidth="1"/>
    <col min="13309" max="13309" width="23.33203125" style="17" customWidth="1"/>
    <col min="13310" max="13310" width="2.44140625" style="17" customWidth="1"/>
    <col min="13311" max="13311" width="15" style="17" customWidth="1"/>
    <col min="13312" max="13523" width="10.33203125" style="17" customWidth="1"/>
    <col min="13524" max="13557" width="11.44140625" style="17"/>
    <col min="13558" max="13558" width="3.33203125" style="17" customWidth="1"/>
    <col min="13559" max="13559" width="7.33203125" style="17" bestFit="1" customWidth="1"/>
    <col min="13560" max="13560" width="22.6640625" style="17" bestFit="1" customWidth="1"/>
    <col min="13561" max="13561" width="17.33203125" style="17" customWidth="1"/>
    <col min="13562" max="13562" width="16" style="17" customWidth="1"/>
    <col min="13563" max="13563" width="13.44140625" style="17" customWidth="1"/>
    <col min="13564" max="13564" width="10" style="17" customWidth="1"/>
    <col min="13565" max="13565" width="23.33203125" style="17" customWidth="1"/>
    <col min="13566" max="13566" width="2.44140625" style="17" customWidth="1"/>
    <col min="13567" max="13567" width="15" style="17" customWidth="1"/>
    <col min="13568" max="13779" width="10.33203125" style="17" customWidth="1"/>
    <col min="13780" max="13813" width="11.44140625" style="17"/>
    <col min="13814" max="13814" width="3.33203125" style="17" customWidth="1"/>
    <col min="13815" max="13815" width="7.33203125" style="17" bestFit="1" customWidth="1"/>
    <col min="13816" max="13816" width="22.6640625" style="17" bestFit="1" customWidth="1"/>
    <col min="13817" max="13817" width="17.33203125" style="17" customWidth="1"/>
    <col min="13818" max="13818" width="16" style="17" customWidth="1"/>
    <col min="13819" max="13819" width="13.44140625" style="17" customWidth="1"/>
    <col min="13820" max="13820" width="10" style="17" customWidth="1"/>
    <col min="13821" max="13821" width="23.33203125" style="17" customWidth="1"/>
    <col min="13822" max="13822" width="2.44140625" style="17" customWidth="1"/>
    <col min="13823" max="13823" width="15" style="17" customWidth="1"/>
    <col min="13824" max="14035" width="10.33203125" style="17" customWidth="1"/>
    <col min="14036" max="14069" width="11.44140625" style="17"/>
    <col min="14070" max="14070" width="3.33203125" style="17" customWidth="1"/>
    <col min="14071" max="14071" width="7.33203125" style="17" bestFit="1" customWidth="1"/>
    <col min="14072" max="14072" width="22.6640625" style="17" bestFit="1" customWidth="1"/>
    <col min="14073" max="14073" width="17.33203125" style="17" customWidth="1"/>
    <col min="14074" max="14074" width="16" style="17" customWidth="1"/>
    <col min="14075" max="14075" width="13.44140625" style="17" customWidth="1"/>
    <col min="14076" max="14076" width="10" style="17" customWidth="1"/>
    <col min="14077" max="14077" width="23.33203125" style="17" customWidth="1"/>
    <col min="14078" max="14078" width="2.44140625" style="17" customWidth="1"/>
    <col min="14079" max="14079" width="15" style="17" customWidth="1"/>
    <col min="14080" max="14291" width="10.33203125" style="17" customWidth="1"/>
    <col min="14292" max="14325" width="11.44140625" style="17"/>
    <col min="14326" max="14326" width="3.33203125" style="17" customWidth="1"/>
    <col min="14327" max="14327" width="7.33203125" style="17" bestFit="1" customWidth="1"/>
    <col min="14328" max="14328" width="22.6640625" style="17" bestFit="1" customWidth="1"/>
    <col min="14329" max="14329" width="17.33203125" style="17" customWidth="1"/>
    <col min="14330" max="14330" width="16" style="17" customWidth="1"/>
    <col min="14331" max="14331" width="13.44140625" style="17" customWidth="1"/>
    <col min="14332" max="14332" width="10" style="17" customWidth="1"/>
    <col min="14333" max="14333" width="23.33203125" style="17" customWidth="1"/>
    <col min="14334" max="14334" width="2.44140625" style="17" customWidth="1"/>
    <col min="14335" max="14335" width="15" style="17" customWidth="1"/>
    <col min="14336" max="14547" width="10.33203125" style="17" customWidth="1"/>
    <col min="14548" max="14581" width="11.44140625" style="17"/>
    <col min="14582" max="14582" width="3.33203125" style="17" customWidth="1"/>
    <col min="14583" max="14583" width="7.33203125" style="17" bestFit="1" customWidth="1"/>
    <col min="14584" max="14584" width="22.6640625" style="17" bestFit="1" customWidth="1"/>
    <col min="14585" max="14585" width="17.33203125" style="17" customWidth="1"/>
    <col min="14586" max="14586" width="16" style="17" customWidth="1"/>
    <col min="14587" max="14587" width="13.44140625" style="17" customWidth="1"/>
    <col min="14588" max="14588" width="10" style="17" customWidth="1"/>
    <col min="14589" max="14589" width="23.33203125" style="17" customWidth="1"/>
    <col min="14590" max="14590" width="2.44140625" style="17" customWidth="1"/>
    <col min="14591" max="14591" width="15" style="17" customWidth="1"/>
    <col min="14592" max="14803" width="10.33203125" style="17" customWidth="1"/>
    <col min="14804" max="14837" width="11.44140625" style="17"/>
    <col min="14838" max="14838" width="3.33203125" style="17" customWidth="1"/>
    <col min="14839" max="14839" width="7.33203125" style="17" bestFit="1" customWidth="1"/>
    <col min="14840" max="14840" width="22.6640625" style="17" bestFit="1" customWidth="1"/>
    <col min="14841" max="14841" width="17.33203125" style="17" customWidth="1"/>
    <col min="14842" max="14842" width="16" style="17" customWidth="1"/>
    <col min="14843" max="14843" width="13.44140625" style="17" customWidth="1"/>
    <col min="14844" max="14844" width="10" style="17" customWidth="1"/>
    <col min="14845" max="14845" width="23.33203125" style="17" customWidth="1"/>
    <col min="14846" max="14846" width="2.44140625" style="17" customWidth="1"/>
    <col min="14847" max="14847" width="15" style="17" customWidth="1"/>
    <col min="14848" max="15059" width="10.33203125" style="17" customWidth="1"/>
    <col min="15060" max="15093" width="11.44140625" style="17"/>
    <col min="15094" max="15094" width="3.33203125" style="17" customWidth="1"/>
    <col min="15095" max="15095" width="7.33203125" style="17" bestFit="1" customWidth="1"/>
    <col min="15096" max="15096" width="22.6640625" style="17" bestFit="1" customWidth="1"/>
    <col min="15097" max="15097" width="17.33203125" style="17" customWidth="1"/>
    <col min="15098" max="15098" width="16" style="17" customWidth="1"/>
    <col min="15099" max="15099" width="13.44140625" style="17" customWidth="1"/>
    <col min="15100" max="15100" width="10" style="17" customWidth="1"/>
    <col min="15101" max="15101" width="23.33203125" style="17" customWidth="1"/>
    <col min="15102" max="15102" width="2.44140625" style="17" customWidth="1"/>
    <col min="15103" max="15103" width="15" style="17" customWidth="1"/>
    <col min="15104" max="15315" width="10.33203125" style="17" customWidth="1"/>
    <col min="15316" max="15349" width="11.44140625" style="17"/>
    <col min="15350" max="15350" width="3.33203125" style="17" customWidth="1"/>
    <col min="15351" max="15351" width="7.33203125" style="17" bestFit="1" customWidth="1"/>
    <col min="15352" max="15352" width="22.6640625" style="17" bestFit="1" customWidth="1"/>
    <col min="15353" max="15353" width="17.33203125" style="17" customWidth="1"/>
    <col min="15354" max="15354" width="16" style="17" customWidth="1"/>
    <col min="15355" max="15355" width="13.44140625" style="17" customWidth="1"/>
    <col min="15356" max="15356" width="10" style="17" customWidth="1"/>
    <col min="15357" max="15357" width="23.33203125" style="17" customWidth="1"/>
    <col min="15358" max="15358" width="2.44140625" style="17" customWidth="1"/>
    <col min="15359" max="15359" width="15" style="17" customWidth="1"/>
    <col min="15360" max="15571" width="10.33203125" style="17" customWidth="1"/>
    <col min="15572" max="15605" width="11.44140625" style="17"/>
    <col min="15606" max="15606" width="3.33203125" style="17" customWidth="1"/>
    <col min="15607" max="15607" width="7.33203125" style="17" bestFit="1" customWidth="1"/>
    <col min="15608" max="15608" width="22.6640625" style="17" bestFit="1" customWidth="1"/>
    <col min="15609" max="15609" width="17.33203125" style="17" customWidth="1"/>
    <col min="15610" max="15610" width="16" style="17" customWidth="1"/>
    <col min="15611" max="15611" width="13.44140625" style="17" customWidth="1"/>
    <col min="15612" max="15612" width="10" style="17" customWidth="1"/>
    <col min="15613" max="15613" width="23.33203125" style="17" customWidth="1"/>
    <col min="15614" max="15614" width="2.44140625" style="17" customWidth="1"/>
    <col min="15615" max="15615" width="15" style="17" customWidth="1"/>
    <col min="15616" max="15827" width="10.33203125" style="17" customWidth="1"/>
    <col min="15828" max="15861" width="11.44140625" style="17"/>
    <col min="15862" max="15862" width="3.33203125" style="17" customWidth="1"/>
    <col min="15863" max="15863" width="7.33203125" style="17" bestFit="1" customWidth="1"/>
    <col min="15864" max="15864" width="22.6640625" style="17" bestFit="1" customWidth="1"/>
    <col min="15865" max="15865" width="17.33203125" style="17" customWidth="1"/>
    <col min="15866" max="15866" width="16" style="17" customWidth="1"/>
    <col min="15867" max="15867" width="13.44140625" style="17" customWidth="1"/>
    <col min="15868" max="15868" width="10" style="17" customWidth="1"/>
    <col min="15869" max="15869" width="23.33203125" style="17" customWidth="1"/>
    <col min="15870" max="15870" width="2.44140625" style="17" customWidth="1"/>
    <col min="15871" max="15871" width="15" style="17" customWidth="1"/>
    <col min="15872" max="16083" width="10.33203125" style="17" customWidth="1"/>
    <col min="16084" max="16117" width="11.44140625" style="17"/>
    <col min="16118" max="16118" width="3.33203125" style="17" customWidth="1"/>
    <col min="16119" max="16119" width="7.33203125" style="17" bestFit="1" customWidth="1"/>
    <col min="16120" max="16120" width="22.6640625" style="17" bestFit="1" customWidth="1"/>
    <col min="16121" max="16121" width="17.33203125" style="17" customWidth="1"/>
    <col min="16122" max="16122" width="16" style="17" customWidth="1"/>
    <col min="16123" max="16123" width="13.44140625" style="17" customWidth="1"/>
    <col min="16124" max="16124" width="10" style="17" customWidth="1"/>
    <col min="16125" max="16125" width="23.33203125" style="17" customWidth="1"/>
    <col min="16126" max="16126" width="2.44140625" style="17" customWidth="1"/>
    <col min="16127" max="16127" width="15" style="17" customWidth="1"/>
    <col min="16128" max="16339" width="10.33203125" style="17" customWidth="1"/>
    <col min="16340" max="16383" width="11.44140625" style="17"/>
    <col min="16384" max="16384" width="11.44140625" style="17" customWidth="1"/>
  </cols>
  <sheetData>
    <row r="1" spans="1:211" ht="58.95" customHeight="1">
      <c r="A1" s="250" t="s">
        <v>826</v>
      </c>
      <c r="B1" s="250"/>
      <c r="C1" s="250"/>
      <c r="D1" s="250"/>
      <c r="E1" s="147"/>
      <c r="F1" s="191"/>
      <c r="G1" s="193">
        <f>ÍNDICE!A5</f>
        <v>1001.88</v>
      </c>
      <c r="H1" s="53"/>
    </row>
    <row r="2" spans="1:211" s="14" customFormat="1" ht="40.950000000000003" customHeight="1">
      <c r="A2" s="250"/>
      <c r="B2" s="250"/>
      <c r="C2" s="250"/>
      <c r="D2" s="250"/>
      <c r="E2" s="148"/>
      <c r="F2" s="149" t="s">
        <v>446</v>
      </c>
      <c r="G2" s="55"/>
      <c r="H2" s="68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18"/>
    </row>
    <row r="3" spans="1:211" ht="46.2" customHeight="1">
      <c r="A3" s="124" t="s">
        <v>1</v>
      </c>
      <c r="B3" s="124" t="s">
        <v>0</v>
      </c>
      <c r="C3" s="124" t="s">
        <v>2</v>
      </c>
      <c r="D3" s="124" t="s">
        <v>3</v>
      </c>
      <c r="E3" s="124"/>
      <c r="F3" s="133" t="s">
        <v>390</v>
      </c>
      <c r="G3" s="55"/>
      <c r="H3" s="52"/>
    </row>
    <row r="4" spans="1:211" s="19" customFormat="1" ht="55.5" customHeight="1">
      <c r="A4" s="25"/>
      <c r="B4" s="150" t="s">
        <v>725</v>
      </c>
      <c r="C4" s="151" t="s">
        <v>768</v>
      </c>
      <c r="D4" s="84">
        <f t="shared" ref="D4:D22" si="0">E4*$G$1</f>
        <v>2299.0000096799999</v>
      </c>
      <c r="E4" s="85">
        <v>2.294686</v>
      </c>
      <c r="F4" s="87">
        <f t="shared" ref="F4:F22" si="1">+D4*(1-F$1)</f>
        <v>2299.0000096799999</v>
      </c>
      <c r="I4" s="34"/>
    </row>
    <row r="5" spans="1:211" s="19" customFormat="1" ht="54.75" customHeight="1">
      <c r="A5" s="25"/>
      <c r="B5" s="152" t="s">
        <v>726</v>
      </c>
      <c r="C5" s="153" t="s">
        <v>769</v>
      </c>
      <c r="D5" s="207">
        <f t="shared" si="0"/>
        <v>2299.0000096799999</v>
      </c>
      <c r="E5" s="86">
        <v>2.294686</v>
      </c>
      <c r="F5" s="87">
        <f t="shared" si="1"/>
        <v>2299.0000096799999</v>
      </c>
      <c r="I5" s="34"/>
    </row>
    <row r="6" spans="1:211" s="19" customFormat="1" ht="55.5" customHeight="1">
      <c r="A6" s="25"/>
      <c r="B6" s="150" t="s">
        <v>727</v>
      </c>
      <c r="C6" s="151" t="s">
        <v>770</v>
      </c>
      <c r="D6" s="84">
        <f t="shared" si="0"/>
        <v>2299.0000096799999</v>
      </c>
      <c r="E6" s="85">
        <v>2.294686</v>
      </c>
      <c r="F6" s="87">
        <f t="shared" si="1"/>
        <v>2299.0000096799999</v>
      </c>
      <c r="I6" s="34"/>
    </row>
    <row r="7" spans="1:211" s="19" customFormat="1" ht="54.75" customHeight="1">
      <c r="A7" s="236"/>
      <c r="B7" s="152" t="s">
        <v>728</v>
      </c>
      <c r="C7" s="153" t="s">
        <v>888</v>
      </c>
      <c r="D7" s="207">
        <f t="shared" ref="D7:D12" si="2">E7*$G$1</f>
        <v>19998.999567359999</v>
      </c>
      <c r="E7" s="86">
        <v>19.961472000000001</v>
      </c>
      <c r="F7" s="87">
        <f t="shared" ref="F7:F12" si="3">+D7*(1-F$1)</f>
        <v>19998.999567359999</v>
      </c>
      <c r="I7" s="34"/>
    </row>
    <row r="8" spans="1:211" s="19" customFormat="1" ht="55.5" customHeight="1">
      <c r="A8" s="236"/>
      <c r="B8" s="150" t="s">
        <v>729</v>
      </c>
      <c r="C8" s="151" t="s">
        <v>889</v>
      </c>
      <c r="D8" s="84">
        <f t="shared" si="2"/>
        <v>19998.999567359999</v>
      </c>
      <c r="E8" s="85">
        <v>19.961472000000001</v>
      </c>
      <c r="F8" s="87">
        <f t="shared" si="3"/>
        <v>19998.999567359999</v>
      </c>
      <c r="I8" s="34"/>
    </row>
    <row r="9" spans="1:211" s="19" customFormat="1" ht="54.75" customHeight="1">
      <c r="A9" s="236"/>
      <c r="B9" s="152" t="s">
        <v>730</v>
      </c>
      <c r="C9" s="153" t="s">
        <v>890</v>
      </c>
      <c r="D9" s="207">
        <f t="shared" si="2"/>
        <v>19998.999567359999</v>
      </c>
      <c r="E9" s="86">
        <v>19.961472000000001</v>
      </c>
      <c r="F9" s="87">
        <f t="shared" si="3"/>
        <v>19998.999567359999</v>
      </c>
      <c r="I9" s="34"/>
    </row>
    <row r="10" spans="1:211" s="19" customFormat="1" ht="55.5" customHeight="1">
      <c r="A10" s="236"/>
      <c r="B10" s="150" t="s">
        <v>731</v>
      </c>
      <c r="C10" s="151" t="s">
        <v>885</v>
      </c>
      <c r="D10" s="84">
        <f t="shared" si="2"/>
        <v>6199.0002518400006</v>
      </c>
      <c r="E10" s="85">
        <v>6.1873680000000002</v>
      </c>
      <c r="F10" s="87">
        <f t="shared" si="3"/>
        <v>6199.0002518400006</v>
      </c>
      <c r="I10" s="34"/>
    </row>
    <row r="11" spans="1:211" s="19" customFormat="1" ht="54.75" customHeight="1">
      <c r="A11" s="236"/>
      <c r="B11" s="152" t="s">
        <v>732</v>
      </c>
      <c r="C11" s="153" t="s">
        <v>886</v>
      </c>
      <c r="D11" s="207">
        <f t="shared" si="2"/>
        <v>6199.0002518400006</v>
      </c>
      <c r="E11" s="86">
        <v>6.1873680000000002</v>
      </c>
      <c r="F11" s="87">
        <f t="shared" si="3"/>
        <v>6199.0002518400006</v>
      </c>
      <c r="I11" s="34"/>
    </row>
    <row r="12" spans="1:211" s="19" customFormat="1" ht="55.5" customHeight="1">
      <c r="A12" s="236"/>
      <c r="B12" s="150" t="s">
        <v>733</v>
      </c>
      <c r="C12" s="151" t="s">
        <v>887</v>
      </c>
      <c r="D12" s="84">
        <f t="shared" si="2"/>
        <v>6199.0002518400006</v>
      </c>
      <c r="E12" s="85">
        <v>6.1873680000000002</v>
      </c>
      <c r="F12" s="87">
        <f t="shared" si="3"/>
        <v>6199.0002518400006</v>
      </c>
      <c r="I12" s="34"/>
    </row>
    <row r="13" spans="1:211" s="19" customFormat="1" ht="54.75" customHeight="1">
      <c r="A13" s="236"/>
      <c r="B13" s="152" t="s">
        <v>734</v>
      </c>
      <c r="C13" s="153" t="s">
        <v>898</v>
      </c>
      <c r="D13" s="207">
        <f t="shared" si="0"/>
        <v>12499.00002648</v>
      </c>
      <c r="E13" s="86">
        <v>12.475546</v>
      </c>
      <c r="F13" s="87">
        <f t="shared" si="1"/>
        <v>12499.00002648</v>
      </c>
      <c r="I13" s="34"/>
    </row>
    <row r="14" spans="1:211" s="19" customFormat="1" ht="55.5" customHeight="1">
      <c r="A14" s="236"/>
      <c r="B14" s="150" t="s">
        <v>735</v>
      </c>
      <c r="C14" s="151" t="s">
        <v>899</v>
      </c>
      <c r="D14" s="84">
        <f t="shared" si="0"/>
        <v>12499.00002648</v>
      </c>
      <c r="E14" s="85">
        <v>12.475546</v>
      </c>
      <c r="F14" s="87">
        <f t="shared" si="1"/>
        <v>12499.00002648</v>
      </c>
      <c r="I14" s="34"/>
    </row>
    <row r="15" spans="1:211" s="19" customFormat="1" ht="54.75" customHeight="1">
      <c r="A15" s="236"/>
      <c r="B15" s="152" t="s">
        <v>736</v>
      </c>
      <c r="C15" s="153" t="s">
        <v>901</v>
      </c>
      <c r="D15" s="207">
        <f t="shared" si="0"/>
        <v>12499.00002648</v>
      </c>
      <c r="E15" s="86">
        <v>12.475546</v>
      </c>
      <c r="F15" s="87">
        <f t="shared" si="1"/>
        <v>12499.00002648</v>
      </c>
      <c r="I15" s="34"/>
    </row>
    <row r="16" spans="1:211" s="19" customFormat="1" ht="55.5" customHeight="1">
      <c r="A16" s="25"/>
      <c r="B16" s="150" t="s">
        <v>704</v>
      </c>
      <c r="C16" s="151" t="s">
        <v>791</v>
      </c>
      <c r="D16" s="84">
        <f t="shared" si="0"/>
        <v>14999.0002074</v>
      </c>
      <c r="E16" s="85">
        <v>14.970855</v>
      </c>
      <c r="F16" s="87">
        <f t="shared" si="1"/>
        <v>14999.0002074</v>
      </c>
      <c r="I16" s="34"/>
    </row>
    <row r="17" spans="1:9" s="19" customFormat="1" ht="54.75" customHeight="1">
      <c r="A17" s="236"/>
      <c r="B17" s="152" t="s">
        <v>705</v>
      </c>
      <c r="C17" s="153" t="s">
        <v>754</v>
      </c>
      <c r="D17" s="207">
        <f t="shared" si="0"/>
        <v>8699.00043276</v>
      </c>
      <c r="E17" s="86">
        <v>8.682677</v>
      </c>
      <c r="F17" s="87">
        <f t="shared" si="1"/>
        <v>8699.00043276</v>
      </c>
      <c r="I17" s="34"/>
    </row>
    <row r="18" spans="1:9" s="19" customFormat="1" ht="55.5" customHeight="1">
      <c r="A18" s="236"/>
      <c r="B18" s="150" t="s">
        <v>706</v>
      </c>
      <c r="C18" s="151" t="s">
        <v>755</v>
      </c>
      <c r="D18" s="84">
        <f t="shared" si="0"/>
        <v>8699.00043276</v>
      </c>
      <c r="E18" s="85">
        <v>8.682677</v>
      </c>
      <c r="F18" s="87">
        <f t="shared" si="1"/>
        <v>8699.00043276</v>
      </c>
      <c r="I18" s="34"/>
    </row>
    <row r="19" spans="1:9" s="19" customFormat="1" ht="54.75" customHeight="1">
      <c r="A19" s="236"/>
      <c r="B19" s="152" t="s">
        <v>707</v>
      </c>
      <c r="C19" s="151" t="s">
        <v>900</v>
      </c>
      <c r="D19" s="207">
        <f t="shared" si="0"/>
        <v>8699.00043276</v>
      </c>
      <c r="E19" s="86">
        <v>8.682677</v>
      </c>
      <c r="F19" s="87">
        <f t="shared" si="1"/>
        <v>8699.00043276</v>
      </c>
      <c r="I19" s="34"/>
    </row>
    <row r="20" spans="1:9" s="19" customFormat="1" ht="55.5" customHeight="1">
      <c r="A20" s="236"/>
      <c r="B20" s="150" t="s">
        <v>708</v>
      </c>
      <c r="C20" s="151" t="s">
        <v>787</v>
      </c>
      <c r="D20" s="84">
        <f t="shared" si="0"/>
        <v>9998.9998455599998</v>
      </c>
      <c r="E20" s="85">
        <v>9.9802370000000007</v>
      </c>
      <c r="F20" s="87">
        <f t="shared" si="1"/>
        <v>9998.9998455599998</v>
      </c>
      <c r="I20" s="34"/>
    </row>
    <row r="21" spans="1:9" s="19" customFormat="1" ht="54.75" customHeight="1">
      <c r="A21" s="236"/>
      <c r="B21" s="152" t="s">
        <v>709</v>
      </c>
      <c r="C21" s="153" t="s">
        <v>788</v>
      </c>
      <c r="D21" s="207">
        <f t="shared" si="0"/>
        <v>9998.9998455599998</v>
      </c>
      <c r="E21" s="86">
        <v>9.9802370000000007</v>
      </c>
      <c r="F21" s="87">
        <f t="shared" si="1"/>
        <v>9998.9998455599998</v>
      </c>
      <c r="I21" s="34"/>
    </row>
    <row r="22" spans="1:9" s="19" customFormat="1" ht="55.5" customHeight="1">
      <c r="A22" s="25"/>
      <c r="B22" s="150" t="s">
        <v>795</v>
      </c>
      <c r="C22" s="151" t="s">
        <v>796</v>
      </c>
      <c r="D22" s="84">
        <f t="shared" si="0"/>
        <v>74998.999540079996</v>
      </c>
      <c r="E22" s="85">
        <v>74.858266</v>
      </c>
      <c r="F22" s="87">
        <f t="shared" si="1"/>
        <v>74998.999540079996</v>
      </c>
      <c r="I22" s="34"/>
    </row>
    <row r="23" spans="1:9" s="19" customFormat="1" ht="33" customHeight="1">
      <c r="A23" s="251" t="s">
        <v>896</v>
      </c>
      <c r="B23" s="251"/>
      <c r="C23" s="251"/>
      <c r="D23" s="251"/>
      <c r="E23" s="154"/>
      <c r="F23" s="154"/>
    </row>
    <row r="24" spans="1:9" s="19" customFormat="1" ht="14.25" customHeight="1">
      <c r="A24" s="20"/>
      <c r="B24" s="30"/>
      <c r="C24" s="22"/>
      <c r="D24" s="30"/>
      <c r="E24" s="30"/>
      <c r="F24" s="29"/>
    </row>
    <row r="25" spans="1:9" s="19" customFormat="1" ht="14.25" customHeight="1">
      <c r="A25" s="20"/>
      <c r="B25" s="30"/>
      <c r="C25" s="22"/>
      <c r="D25" s="30"/>
      <c r="E25" s="30"/>
      <c r="F25" s="29"/>
    </row>
    <row r="26" spans="1:9" s="19" customFormat="1" ht="14.25" customHeight="1">
      <c r="A26" s="20"/>
      <c r="B26" s="30"/>
      <c r="C26" s="22"/>
      <c r="D26" s="30"/>
      <c r="E26" s="30"/>
      <c r="F26" s="29"/>
    </row>
    <row r="27" spans="1:9" s="19" customFormat="1" ht="14.25" customHeight="1">
      <c r="A27" s="20"/>
      <c r="B27" s="30"/>
      <c r="C27" s="22"/>
      <c r="D27" s="30"/>
      <c r="E27" s="30"/>
      <c r="F27" s="29"/>
    </row>
    <row r="28" spans="1:9" s="19" customFormat="1" ht="14.25" customHeight="1">
      <c r="A28" s="20"/>
      <c r="B28" s="30"/>
      <c r="C28" s="22"/>
      <c r="D28" s="30"/>
      <c r="E28" s="30"/>
      <c r="F28" s="29"/>
    </row>
    <row r="29" spans="1:9" s="19" customFormat="1" ht="14.25" customHeight="1">
      <c r="A29" s="20"/>
      <c r="B29" s="30"/>
      <c r="C29" s="22"/>
      <c r="D29" s="30"/>
      <c r="E29" s="30"/>
      <c r="F29" s="29"/>
    </row>
    <row r="30" spans="1:9" s="19" customFormat="1" ht="14.25" customHeight="1">
      <c r="A30" s="20"/>
      <c r="B30" s="30"/>
      <c r="C30" s="22"/>
      <c r="D30" s="30"/>
      <c r="E30" s="30"/>
      <c r="F30" s="29"/>
    </row>
    <row r="31" spans="1:9" s="19" customFormat="1" ht="14.25" customHeight="1">
      <c r="A31" s="20"/>
      <c r="B31" s="30"/>
      <c r="C31" s="22"/>
      <c r="D31" s="30"/>
      <c r="E31" s="30"/>
      <c r="F31" s="29"/>
    </row>
    <row r="32" spans="1:9" s="19" customFormat="1" ht="14.25" customHeight="1">
      <c r="A32" s="20"/>
      <c r="B32" s="30"/>
      <c r="C32" s="22"/>
      <c r="D32" s="30"/>
      <c r="E32" s="30"/>
      <c r="F32" s="29"/>
    </row>
    <row r="33" spans="1:6" s="19" customFormat="1" ht="14.25" customHeight="1">
      <c r="A33" s="20"/>
      <c r="B33" s="30"/>
      <c r="C33" s="22"/>
      <c r="D33" s="30"/>
      <c r="E33" s="30"/>
      <c r="F33" s="29"/>
    </row>
    <row r="34" spans="1:6" s="19" customFormat="1" ht="14.25" customHeight="1">
      <c r="A34" s="20"/>
      <c r="B34" s="30"/>
      <c r="C34" s="22"/>
      <c r="D34" s="30"/>
      <c r="E34" s="30"/>
      <c r="F34" s="29"/>
    </row>
    <row r="35" spans="1:6" s="19" customFormat="1" ht="14.25" customHeight="1">
      <c r="A35" s="20"/>
      <c r="B35" s="30"/>
      <c r="C35" s="22"/>
      <c r="D35" s="30"/>
      <c r="E35" s="30"/>
      <c r="F35" s="29"/>
    </row>
    <row r="36" spans="1:6" s="19" customFormat="1" ht="14.25" customHeight="1">
      <c r="A36" s="20"/>
      <c r="B36" s="30"/>
      <c r="C36" s="22"/>
      <c r="D36" s="30"/>
      <c r="E36" s="30"/>
      <c r="F36" s="29"/>
    </row>
    <row r="37" spans="1:6" s="19" customFormat="1" ht="14.25" customHeight="1">
      <c r="A37" s="20"/>
      <c r="B37" s="30"/>
      <c r="C37" s="22"/>
      <c r="D37" s="30"/>
      <c r="E37" s="30"/>
      <c r="F37" s="29"/>
    </row>
    <row r="38" spans="1:6" s="19" customFormat="1" ht="14.25" customHeight="1">
      <c r="A38" s="20"/>
      <c r="B38" s="30"/>
      <c r="C38" s="22"/>
      <c r="D38" s="30"/>
      <c r="E38" s="30"/>
      <c r="F38" s="29"/>
    </row>
    <row r="39" spans="1:6" s="19" customFormat="1" ht="14.25" customHeight="1">
      <c r="A39" s="20"/>
      <c r="B39" s="30"/>
      <c r="C39" s="22"/>
      <c r="D39" s="30"/>
      <c r="E39" s="30"/>
      <c r="F39" s="29"/>
    </row>
    <row r="40" spans="1:6" s="19" customFormat="1" ht="14.25" customHeight="1">
      <c r="A40" s="20"/>
      <c r="B40" s="30"/>
      <c r="C40" s="22"/>
      <c r="D40" s="31"/>
      <c r="E40" s="31"/>
      <c r="F40" s="29"/>
    </row>
    <row r="41" spans="1:6" s="19" customFormat="1" ht="14.25" customHeight="1">
      <c r="A41" s="20"/>
      <c r="B41" s="31"/>
      <c r="C41" s="22"/>
      <c r="D41" s="31"/>
      <c r="E41" s="31"/>
      <c r="F41" s="29"/>
    </row>
    <row r="42" spans="1:6" s="19" customFormat="1" ht="14.25" customHeight="1">
      <c r="A42" s="20"/>
      <c r="B42" s="31"/>
      <c r="C42" s="22"/>
      <c r="D42" s="31"/>
      <c r="E42" s="31"/>
      <c r="F42" s="29"/>
    </row>
    <row r="43" spans="1:6" s="19" customFormat="1" ht="14.25" customHeight="1">
      <c r="A43" s="20"/>
      <c r="B43" s="31"/>
      <c r="C43" s="22"/>
      <c r="D43" s="31"/>
      <c r="E43" s="31"/>
      <c r="F43" s="29"/>
    </row>
    <row r="44" spans="1:6" s="19" customFormat="1" ht="14.25" customHeight="1">
      <c r="A44" s="20"/>
      <c r="B44" s="31"/>
      <c r="C44" s="22"/>
      <c r="D44" s="31"/>
      <c r="E44" s="31"/>
      <c r="F44" s="29"/>
    </row>
    <row r="45" spans="1:6" s="19" customFormat="1" ht="14.25" customHeight="1">
      <c r="A45" s="20"/>
      <c r="B45" s="31"/>
      <c r="C45" s="22"/>
      <c r="D45" s="31"/>
      <c r="E45" s="31"/>
      <c r="F45" s="29"/>
    </row>
    <row r="46" spans="1:6" s="19" customFormat="1" ht="14.25" customHeight="1">
      <c r="A46" s="20"/>
      <c r="B46" s="31"/>
      <c r="C46" s="22"/>
      <c r="D46" s="31"/>
      <c r="E46" s="31"/>
      <c r="F46" s="29"/>
    </row>
    <row r="47" spans="1:6" s="19" customFormat="1" ht="14.25" customHeight="1">
      <c r="A47" s="20"/>
      <c r="B47" s="31"/>
      <c r="C47" s="22"/>
      <c r="D47" s="31"/>
      <c r="E47" s="31"/>
      <c r="F47" s="29"/>
    </row>
    <row r="48" spans="1:6" s="19" customFormat="1" ht="14.25" customHeight="1">
      <c r="A48" s="20"/>
      <c r="B48" s="31"/>
      <c r="C48" s="22"/>
      <c r="D48" s="31"/>
      <c r="E48" s="31"/>
      <c r="F48" s="29"/>
    </row>
    <row r="49" spans="1:6" s="19" customFormat="1" ht="14.25" customHeight="1">
      <c r="A49" s="20"/>
      <c r="B49" s="31"/>
      <c r="C49" s="22"/>
      <c r="D49" s="31"/>
      <c r="E49" s="31"/>
      <c r="F49" s="29"/>
    </row>
    <row r="50" spans="1:6" s="19" customFormat="1" ht="14.25" customHeight="1">
      <c r="A50" s="20"/>
      <c r="B50" s="31"/>
      <c r="C50" s="22"/>
      <c r="D50" s="31"/>
      <c r="E50" s="31"/>
      <c r="F50" s="29"/>
    </row>
    <row r="51" spans="1:6" s="19" customFormat="1" ht="14.25" customHeight="1">
      <c r="A51" s="20"/>
      <c r="B51" s="31"/>
      <c r="C51" s="22"/>
      <c r="D51" s="31"/>
      <c r="E51" s="31"/>
      <c r="F51" s="29"/>
    </row>
    <row r="52" spans="1:6" s="19" customFormat="1" ht="14.25" customHeight="1">
      <c r="A52" s="20"/>
      <c r="B52" s="31"/>
      <c r="C52" s="22"/>
      <c r="D52" s="31"/>
      <c r="E52" s="31"/>
      <c r="F52" s="29"/>
    </row>
    <row r="53" spans="1:6" s="19" customFormat="1" ht="14.25" customHeight="1">
      <c r="A53" s="20"/>
      <c r="B53" s="31"/>
      <c r="C53" s="22"/>
      <c r="D53" s="31"/>
      <c r="E53" s="31"/>
      <c r="F53" s="29"/>
    </row>
    <row r="54" spans="1:6" s="19" customFormat="1" ht="14.25" customHeight="1">
      <c r="A54" s="20"/>
      <c r="B54" s="31"/>
      <c r="C54" s="22"/>
      <c r="D54" s="31"/>
      <c r="E54" s="31"/>
      <c r="F54" s="29"/>
    </row>
    <row r="55" spans="1:6" s="19" customFormat="1" ht="14.25" customHeight="1">
      <c r="A55" s="20"/>
      <c r="B55" s="31"/>
      <c r="C55" s="22"/>
      <c r="D55" s="31"/>
      <c r="E55" s="31"/>
      <c r="F55" s="29"/>
    </row>
    <row r="56" spans="1:6" s="19" customFormat="1" ht="14.25" customHeight="1">
      <c r="A56" s="20"/>
      <c r="B56" s="31"/>
      <c r="C56" s="22"/>
      <c r="D56" s="31"/>
      <c r="E56" s="31"/>
      <c r="F56" s="29"/>
    </row>
    <row r="57" spans="1:6" s="19" customFormat="1" ht="14.25" customHeight="1">
      <c r="A57" s="20"/>
      <c r="B57" s="31"/>
      <c r="C57" s="22"/>
      <c r="D57" s="31"/>
      <c r="E57" s="31"/>
      <c r="F57" s="29"/>
    </row>
    <row r="58" spans="1:6" s="19" customFormat="1" ht="14.25" customHeight="1">
      <c r="A58" s="20"/>
      <c r="B58" s="31"/>
      <c r="C58" s="22"/>
      <c r="D58" s="31"/>
      <c r="E58" s="31"/>
      <c r="F58" s="29"/>
    </row>
    <row r="59" spans="1:6" s="19" customFormat="1" ht="14.25" customHeight="1">
      <c r="A59" s="20"/>
      <c r="B59" s="31"/>
      <c r="C59" s="22"/>
      <c r="D59" s="31"/>
      <c r="E59" s="31"/>
      <c r="F59" s="29"/>
    </row>
    <row r="60" spans="1:6" s="19" customFormat="1" ht="14.25" customHeight="1">
      <c r="A60" s="20"/>
      <c r="B60" s="31"/>
      <c r="C60" s="22"/>
      <c r="D60" s="31"/>
      <c r="E60" s="31"/>
      <c r="F60" s="29"/>
    </row>
    <row r="61" spans="1:6" s="19" customFormat="1" ht="14.25" customHeight="1">
      <c r="A61" s="20"/>
      <c r="B61" s="31"/>
      <c r="C61" s="22"/>
      <c r="D61" s="31"/>
      <c r="E61" s="31"/>
      <c r="F61" s="29"/>
    </row>
    <row r="62" spans="1:6" s="19" customFormat="1" ht="14.25" customHeight="1">
      <c r="A62" s="20"/>
      <c r="B62" s="31"/>
      <c r="C62" s="22"/>
      <c r="D62" s="31"/>
      <c r="E62" s="31"/>
      <c r="F62" s="29"/>
    </row>
    <row r="63" spans="1:6" s="19" customFormat="1" ht="14.25" customHeight="1">
      <c r="A63" s="20"/>
      <c r="B63" s="31"/>
      <c r="C63" s="22"/>
      <c r="D63" s="31"/>
      <c r="E63" s="31"/>
      <c r="F63" s="29"/>
    </row>
    <row r="64" spans="1:6" s="19" customFormat="1" ht="14.25" customHeight="1">
      <c r="A64" s="20"/>
      <c r="B64" s="31"/>
      <c r="C64" s="22"/>
      <c r="D64" s="31"/>
      <c r="E64" s="31"/>
      <c r="F64" s="29"/>
    </row>
    <row r="65" spans="1:6" s="19" customFormat="1" ht="14.25" customHeight="1">
      <c r="A65" s="20"/>
      <c r="B65" s="31"/>
      <c r="C65" s="22"/>
      <c r="D65" s="31"/>
      <c r="E65" s="31"/>
      <c r="F65" s="29"/>
    </row>
    <row r="66" spans="1:6" s="19" customFormat="1" ht="14.25" customHeight="1">
      <c r="A66" s="20"/>
      <c r="B66" s="31"/>
      <c r="C66" s="22"/>
      <c r="D66" s="31"/>
      <c r="E66" s="31"/>
      <c r="F66" s="29"/>
    </row>
    <row r="67" spans="1:6" s="19" customFormat="1" ht="14.25" customHeight="1">
      <c r="A67" s="20"/>
      <c r="B67" s="31"/>
      <c r="C67" s="22"/>
      <c r="D67" s="31"/>
      <c r="E67" s="31"/>
      <c r="F67" s="29"/>
    </row>
    <row r="68" spans="1:6" s="19" customFormat="1" ht="14.25" customHeight="1">
      <c r="A68" s="20"/>
      <c r="B68" s="31"/>
      <c r="C68" s="22"/>
      <c r="D68" s="31"/>
      <c r="E68" s="31"/>
      <c r="F68" s="29"/>
    </row>
    <row r="69" spans="1:6" s="19" customFormat="1" ht="14.25" customHeight="1">
      <c r="A69" s="20"/>
      <c r="B69" s="31"/>
      <c r="C69" s="22"/>
      <c r="D69" s="31"/>
      <c r="E69" s="31"/>
      <c r="F69" s="29"/>
    </row>
    <row r="70" spans="1:6" s="19" customFormat="1" ht="14.25" customHeight="1">
      <c r="A70" s="20"/>
      <c r="B70" s="31"/>
      <c r="C70" s="22"/>
      <c r="D70" s="31"/>
      <c r="E70" s="31"/>
      <c r="F70" s="29"/>
    </row>
    <row r="71" spans="1:6" s="19" customFormat="1" ht="14.25" customHeight="1">
      <c r="A71" s="20"/>
      <c r="B71" s="31"/>
      <c r="C71" s="22"/>
      <c r="D71" s="31"/>
      <c r="E71" s="31"/>
      <c r="F71" s="29"/>
    </row>
    <row r="72" spans="1:6" s="19" customFormat="1" ht="14.25" customHeight="1">
      <c r="A72" s="20"/>
      <c r="B72" s="31"/>
      <c r="C72" s="22"/>
      <c r="D72" s="31"/>
      <c r="E72" s="31"/>
      <c r="F72" s="29"/>
    </row>
    <row r="73" spans="1:6" s="19" customFormat="1" ht="14.25" customHeight="1">
      <c r="A73" s="20"/>
      <c r="B73" s="31"/>
      <c r="C73" s="22"/>
      <c r="D73" s="31"/>
      <c r="E73" s="31"/>
      <c r="F73" s="29"/>
    </row>
    <row r="74" spans="1:6" s="19" customFormat="1" ht="14.25" customHeight="1">
      <c r="A74" s="20"/>
      <c r="B74" s="31"/>
      <c r="C74" s="22"/>
      <c r="D74" s="31"/>
      <c r="E74" s="31"/>
      <c r="F74" s="29"/>
    </row>
    <row r="75" spans="1:6" s="19" customFormat="1" ht="14.25" customHeight="1">
      <c r="A75" s="20"/>
      <c r="B75" s="31"/>
      <c r="C75" s="22"/>
      <c r="D75" s="31"/>
      <c r="E75" s="31"/>
      <c r="F75" s="29"/>
    </row>
    <row r="76" spans="1:6" s="19" customFormat="1" ht="14.25" customHeight="1">
      <c r="A76" s="20"/>
      <c r="B76" s="31"/>
      <c r="C76" s="22"/>
      <c r="D76" s="31"/>
      <c r="E76" s="31"/>
      <c r="F76" s="29"/>
    </row>
    <row r="77" spans="1:6" s="19" customFormat="1" ht="14.25" customHeight="1">
      <c r="A77" s="20"/>
      <c r="B77" s="31"/>
      <c r="C77" s="22"/>
      <c r="D77" s="31"/>
      <c r="E77" s="31"/>
      <c r="F77" s="29"/>
    </row>
    <row r="78" spans="1:6" s="19" customFormat="1" ht="14.25" customHeight="1">
      <c r="A78" s="20"/>
      <c r="B78" s="31"/>
      <c r="C78" s="22"/>
      <c r="D78" s="31"/>
      <c r="E78" s="31"/>
      <c r="F78" s="29"/>
    </row>
    <row r="79" spans="1:6" s="19" customFormat="1" ht="14.25" customHeight="1">
      <c r="A79" s="20"/>
      <c r="B79" s="31"/>
      <c r="C79" s="22"/>
      <c r="D79" s="31"/>
      <c r="E79" s="31"/>
      <c r="F79" s="29"/>
    </row>
    <row r="80" spans="1:6" s="19" customFormat="1" ht="14.25" customHeight="1">
      <c r="A80" s="20"/>
      <c r="B80" s="31"/>
      <c r="C80" s="22"/>
      <c r="D80" s="31"/>
      <c r="E80" s="31"/>
      <c r="F80" s="29"/>
    </row>
    <row r="81" spans="1:6" s="19" customFormat="1" ht="14.25" customHeight="1">
      <c r="A81" s="20"/>
      <c r="B81" s="31"/>
      <c r="C81" s="22"/>
      <c r="D81" s="31"/>
      <c r="E81" s="31"/>
      <c r="F81" s="29"/>
    </row>
    <row r="82" spans="1:6" s="19" customFormat="1" ht="14.25" customHeight="1">
      <c r="A82" s="20"/>
      <c r="B82" s="31"/>
      <c r="C82" s="22"/>
      <c r="D82" s="31"/>
      <c r="E82" s="31"/>
      <c r="F82" s="29"/>
    </row>
    <row r="83" spans="1:6" s="19" customFormat="1" ht="14.25" customHeight="1">
      <c r="A83" s="20"/>
      <c r="B83" s="31"/>
      <c r="C83" s="22"/>
      <c r="D83" s="31"/>
      <c r="E83" s="31"/>
      <c r="F83" s="29"/>
    </row>
    <row r="84" spans="1:6" s="19" customFormat="1" ht="14.25" customHeight="1">
      <c r="A84" s="20"/>
      <c r="B84" s="31"/>
      <c r="C84" s="22"/>
      <c r="D84" s="31"/>
      <c r="E84" s="31"/>
      <c r="F84" s="29"/>
    </row>
    <row r="85" spans="1:6" s="19" customFormat="1" ht="14.25" customHeight="1">
      <c r="A85" s="20"/>
      <c r="B85" s="31"/>
      <c r="C85" s="22"/>
      <c r="D85" s="31"/>
      <c r="E85" s="31"/>
      <c r="F85" s="29"/>
    </row>
    <row r="86" spans="1:6" s="19" customFormat="1" ht="14.25" customHeight="1">
      <c r="A86" s="20"/>
      <c r="B86" s="31"/>
      <c r="C86" s="22"/>
      <c r="D86" s="31"/>
      <c r="E86" s="31"/>
      <c r="F86" s="29"/>
    </row>
    <row r="87" spans="1:6" s="19" customFormat="1" ht="14.25" customHeight="1">
      <c r="A87" s="20"/>
      <c r="B87" s="31"/>
      <c r="C87" s="22"/>
      <c r="D87" s="31"/>
      <c r="E87" s="31"/>
      <c r="F87" s="29"/>
    </row>
    <row r="88" spans="1:6" s="19" customFormat="1" ht="14.25" customHeight="1">
      <c r="A88" s="20"/>
      <c r="B88" s="31"/>
      <c r="C88" s="22"/>
      <c r="D88" s="31"/>
      <c r="E88" s="31"/>
      <c r="F88" s="29"/>
    </row>
    <row r="89" spans="1:6" s="19" customFormat="1" ht="14.25" customHeight="1">
      <c r="A89" s="20"/>
      <c r="B89" s="31"/>
      <c r="C89" s="22"/>
      <c r="D89" s="31"/>
      <c r="E89" s="31"/>
      <c r="F89" s="29"/>
    </row>
    <row r="90" spans="1:6" s="19" customFormat="1" ht="14.25" customHeight="1">
      <c r="A90" s="20"/>
      <c r="B90" s="31"/>
      <c r="C90" s="22"/>
      <c r="D90" s="31"/>
      <c r="E90" s="31"/>
      <c r="F90" s="29"/>
    </row>
    <row r="91" spans="1:6" s="19" customFormat="1" ht="14.25" customHeight="1">
      <c r="A91" s="20"/>
      <c r="B91" s="31"/>
      <c r="C91" s="22"/>
      <c r="D91" s="31"/>
      <c r="E91" s="31"/>
      <c r="F91" s="29"/>
    </row>
    <row r="92" spans="1:6" s="19" customFormat="1" ht="14.25" customHeight="1">
      <c r="A92" s="20"/>
      <c r="B92" s="31"/>
      <c r="C92" s="22"/>
      <c r="D92" s="31"/>
      <c r="E92" s="31"/>
      <c r="F92" s="29"/>
    </row>
    <row r="93" spans="1:6" s="19" customFormat="1" ht="14.25" customHeight="1">
      <c r="A93" s="20"/>
      <c r="B93" s="31"/>
      <c r="C93" s="22"/>
      <c r="D93" s="31"/>
      <c r="E93" s="31"/>
      <c r="F93" s="29"/>
    </row>
    <row r="94" spans="1:6" s="19" customFormat="1" ht="14.25" customHeight="1">
      <c r="A94" s="20"/>
      <c r="B94" s="31"/>
      <c r="C94" s="22"/>
      <c r="D94" s="31"/>
      <c r="E94" s="31"/>
      <c r="F94" s="29"/>
    </row>
    <row r="95" spans="1:6" s="19" customFormat="1" ht="14.25" customHeight="1">
      <c r="A95" s="20"/>
      <c r="B95" s="31"/>
      <c r="C95" s="22"/>
      <c r="D95" s="31"/>
      <c r="E95" s="31"/>
      <c r="F95" s="29"/>
    </row>
    <row r="96" spans="1:6" s="19" customFormat="1" ht="14.25" customHeight="1">
      <c r="A96" s="20"/>
      <c r="B96" s="31"/>
      <c r="C96" s="22"/>
      <c r="D96" s="31"/>
      <c r="E96" s="31"/>
      <c r="F96" s="29"/>
    </row>
    <row r="97" spans="1:6" s="19" customFormat="1" ht="14.25" customHeight="1">
      <c r="A97" s="20"/>
      <c r="B97" s="31"/>
      <c r="C97" s="22"/>
      <c r="D97" s="31"/>
      <c r="E97" s="31"/>
      <c r="F97" s="29"/>
    </row>
    <row r="98" spans="1:6" s="19" customFormat="1" ht="14.25" customHeight="1">
      <c r="A98" s="20"/>
      <c r="B98" s="31"/>
      <c r="C98" s="22"/>
      <c r="D98" s="31"/>
      <c r="E98" s="31"/>
      <c r="F98" s="29"/>
    </row>
    <row r="99" spans="1:6" s="19" customFormat="1" ht="14.25" customHeight="1">
      <c r="A99" s="20"/>
      <c r="B99" s="31"/>
      <c r="C99" s="22"/>
      <c r="D99" s="31"/>
      <c r="E99" s="31"/>
      <c r="F99" s="29"/>
    </row>
    <row r="100" spans="1:6" s="19" customFormat="1" ht="14.25" customHeight="1">
      <c r="A100" s="20"/>
      <c r="B100" s="31"/>
      <c r="C100" s="22"/>
      <c r="D100" s="31"/>
      <c r="E100" s="31"/>
      <c r="F100" s="29"/>
    </row>
    <row r="101" spans="1:6" s="19" customFormat="1" ht="14.25" customHeight="1">
      <c r="A101" s="20"/>
      <c r="B101" s="31"/>
      <c r="C101" s="22"/>
      <c r="D101" s="31"/>
      <c r="E101" s="31"/>
      <c r="F101" s="29"/>
    </row>
    <row r="102" spans="1:6" s="19" customFormat="1" ht="14.25" customHeight="1">
      <c r="A102" s="20"/>
      <c r="B102" s="31"/>
      <c r="C102" s="22"/>
      <c r="D102" s="31"/>
      <c r="E102" s="31"/>
      <c r="F102" s="29"/>
    </row>
    <row r="103" spans="1:6" s="19" customFormat="1" ht="14.25" customHeight="1">
      <c r="A103" s="20"/>
      <c r="B103" s="31"/>
      <c r="C103" s="22"/>
      <c r="D103" s="31"/>
      <c r="E103" s="31"/>
      <c r="F103" s="29"/>
    </row>
    <row r="104" spans="1:6" s="19" customFormat="1" ht="14.25" customHeight="1">
      <c r="A104" s="20"/>
      <c r="B104" s="31"/>
      <c r="C104" s="22"/>
      <c r="D104" s="31"/>
      <c r="E104" s="31"/>
      <c r="F104" s="29"/>
    </row>
    <row r="105" spans="1:6" s="19" customFormat="1" ht="14.25" customHeight="1">
      <c r="A105" s="20"/>
      <c r="B105" s="31"/>
      <c r="C105" s="22"/>
      <c r="D105" s="31"/>
      <c r="E105" s="31"/>
      <c r="F105" s="29"/>
    </row>
    <row r="106" spans="1:6" s="19" customFormat="1" ht="14.25" customHeight="1">
      <c r="A106" s="20"/>
      <c r="B106" s="31"/>
      <c r="C106" s="22"/>
      <c r="D106" s="31"/>
      <c r="E106" s="31"/>
      <c r="F106" s="29"/>
    </row>
    <row r="107" spans="1:6" s="19" customFormat="1" ht="14.25" customHeight="1">
      <c r="A107" s="20"/>
      <c r="B107" s="31"/>
      <c r="C107" s="22"/>
      <c r="D107" s="31"/>
      <c r="E107" s="31"/>
      <c r="F107" s="29"/>
    </row>
    <row r="108" spans="1:6" s="19" customFormat="1" ht="14.25" customHeight="1">
      <c r="A108" s="20"/>
      <c r="B108" s="31"/>
      <c r="C108" s="22"/>
      <c r="D108" s="31"/>
      <c r="E108" s="31"/>
      <c r="F108" s="29"/>
    </row>
    <row r="109" spans="1:6" s="19" customFormat="1" ht="14.25" customHeight="1">
      <c r="A109" s="20"/>
      <c r="B109" s="31"/>
      <c r="C109" s="22"/>
      <c r="D109" s="31"/>
      <c r="E109" s="31"/>
      <c r="F109" s="29"/>
    </row>
    <row r="110" spans="1:6" s="19" customFormat="1" ht="14.25" customHeight="1">
      <c r="A110" s="20"/>
      <c r="B110" s="31"/>
      <c r="C110" s="22"/>
      <c r="D110" s="31"/>
      <c r="E110" s="31"/>
      <c r="F110" s="29"/>
    </row>
    <row r="111" spans="1:6" s="19" customFormat="1" ht="14.25" customHeight="1">
      <c r="A111" s="20"/>
      <c r="B111" s="31"/>
      <c r="C111" s="22"/>
      <c r="D111" s="31"/>
      <c r="E111" s="31"/>
      <c r="F111" s="29"/>
    </row>
    <row r="112" spans="1:6" s="19" customFormat="1" ht="14.25" customHeight="1">
      <c r="A112" s="20"/>
      <c r="B112" s="31"/>
      <c r="C112" s="22"/>
      <c r="D112" s="31"/>
      <c r="E112" s="31"/>
      <c r="F112" s="29"/>
    </row>
    <row r="113" spans="1:6" s="19" customFormat="1" ht="14.25" customHeight="1">
      <c r="A113" s="20"/>
      <c r="B113" s="31"/>
      <c r="C113" s="22"/>
      <c r="D113" s="31"/>
      <c r="E113" s="31"/>
      <c r="F113" s="29"/>
    </row>
    <row r="114" spans="1:6" s="19" customFormat="1" ht="14.25" customHeight="1">
      <c r="A114" s="20"/>
      <c r="B114" s="31"/>
      <c r="C114" s="22"/>
      <c r="D114" s="31"/>
      <c r="E114" s="31"/>
      <c r="F114" s="29"/>
    </row>
    <row r="115" spans="1:6" s="19" customFormat="1" ht="14.25" customHeight="1">
      <c r="A115" s="20"/>
      <c r="B115" s="31"/>
      <c r="C115" s="22"/>
      <c r="D115" s="31"/>
      <c r="E115" s="31"/>
      <c r="F115" s="29"/>
    </row>
    <row r="116" spans="1:6" s="19" customFormat="1" ht="14.25" customHeight="1">
      <c r="A116" s="20"/>
      <c r="B116" s="31"/>
      <c r="C116" s="22"/>
      <c r="D116" s="31"/>
      <c r="E116" s="31"/>
      <c r="F116" s="29"/>
    </row>
    <row r="117" spans="1:6" s="19" customFormat="1" ht="14.25" customHeight="1">
      <c r="A117" s="20"/>
      <c r="B117" s="31"/>
      <c r="C117" s="22"/>
      <c r="D117" s="31"/>
      <c r="E117" s="31"/>
      <c r="F117" s="29"/>
    </row>
    <row r="118" spans="1:6" s="19" customFormat="1" ht="14.25" customHeight="1">
      <c r="A118" s="20"/>
      <c r="B118" s="31"/>
      <c r="C118" s="22"/>
      <c r="D118" s="31"/>
      <c r="E118" s="31"/>
      <c r="F118" s="29"/>
    </row>
    <row r="119" spans="1:6" s="19" customFormat="1" ht="14.25" customHeight="1">
      <c r="A119" s="20"/>
      <c r="B119" s="31"/>
      <c r="C119" s="22"/>
      <c r="D119" s="31"/>
      <c r="E119" s="31"/>
      <c r="F119" s="29"/>
    </row>
    <row r="120" spans="1:6" s="19" customFormat="1" ht="14.25" customHeight="1">
      <c r="A120" s="20"/>
      <c r="B120" s="31"/>
      <c r="C120" s="22"/>
      <c r="D120" s="31"/>
      <c r="E120" s="31"/>
      <c r="F120" s="29"/>
    </row>
    <row r="121" spans="1:6" s="19" customFormat="1" ht="14.25" customHeight="1">
      <c r="A121" s="20"/>
      <c r="B121" s="31"/>
      <c r="C121" s="22"/>
      <c r="D121" s="31"/>
      <c r="E121" s="31"/>
      <c r="F121" s="29"/>
    </row>
    <row r="122" spans="1:6" s="19" customFormat="1" ht="14.25" customHeight="1">
      <c r="A122" s="20"/>
      <c r="B122" s="31"/>
      <c r="C122" s="22"/>
      <c r="D122" s="31"/>
      <c r="E122" s="31"/>
      <c r="F122" s="29"/>
    </row>
    <row r="123" spans="1:6" s="19" customFormat="1" ht="14.25" customHeight="1">
      <c r="A123" s="20"/>
      <c r="B123" s="31"/>
      <c r="C123" s="22"/>
      <c r="D123" s="31"/>
      <c r="E123" s="31"/>
      <c r="F123" s="29"/>
    </row>
    <row r="124" spans="1:6" s="19" customFormat="1" ht="14.25" customHeight="1">
      <c r="A124" s="20"/>
      <c r="B124" s="31"/>
      <c r="C124" s="22"/>
      <c r="D124" s="31"/>
      <c r="E124" s="31"/>
      <c r="F124" s="29"/>
    </row>
    <row r="125" spans="1:6" s="19" customFormat="1" ht="14.25" customHeight="1">
      <c r="A125" s="20"/>
      <c r="B125" s="31"/>
      <c r="C125" s="22"/>
      <c r="D125" s="31"/>
      <c r="E125" s="31"/>
      <c r="F125" s="29"/>
    </row>
    <row r="126" spans="1:6" s="19" customFormat="1" ht="14.25" customHeight="1">
      <c r="A126" s="20"/>
      <c r="B126" s="31"/>
      <c r="C126" s="22"/>
      <c r="D126" s="31"/>
      <c r="E126" s="31"/>
      <c r="F126" s="29"/>
    </row>
    <row r="127" spans="1:6" s="19" customFormat="1" ht="14.25" customHeight="1">
      <c r="A127" s="25"/>
      <c r="B127" s="31"/>
      <c r="C127" s="26"/>
      <c r="D127" s="31"/>
      <c r="E127" s="31"/>
      <c r="F127" s="29"/>
    </row>
    <row r="128" spans="1:6" s="19" customFormat="1" ht="14.25" customHeight="1">
      <c r="A128" s="25"/>
      <c r="B128" s="31"/>
      <c r="C128" s="26"/>
      <c r="D128" s="31"/>
      <c r="E128" s="31"/>
      <c r="F128" s="29"/>
    </row>
    <row r="129" spans="1:6" s="19" customFormat="1" ht="14.25" customHeight="1">
      <c r="A129" s="25"/>
      <c r="B129" s="31"/>
      <c r="C129" s="26"/>
      <c r="D129" s="31"/>
      <c r="E129" s="31"/>
      <c r="F129" s="29"/>
    </row>
  </sheetData>
  <mergeCells count="7">
    <mergeCell ref="A1:D2"/>
    <mergeCell ref="A23:D23"/>
    <mergeCell ref="A7:A9"/>
    <mergeCell ref="A10:A12"/>
    <mergeCell ref="A13:A15"/>
    <mergeCell ref="A17:A19"/>
    <mergeCell ref="A20:A21"/>
  </mergeCells>
  <printOptions horizontalCentered="1" verticalCentered="1"/>
  <pageMargins left="0" right="0" top="0" bottom="0" header="0" footer="0"/>
  <pageSetup paperSize="9" orientation="portrait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F41B-19CC-43CF-A8DF-593DC7801E77}">
  <sheetPr>
    <tabColor theme="3" tint="-0.249977111117893"/>
  </sheetPr>
  <dimension ref="A1:HC120"/>
  <sheetViews>
    <sheetView showGridLines="0" zoomScale="170" zoomScaleNormal="170" zoomScaleSheetLayoutView="40" zoomScalePageLayoutView="140" workbookViewId="0">
      <selection activeCell="G3" sqref="G3"/>
    </sheetView>
  </sheetViews>
  <sheetFormatPr baseColWidth="10" defaultRowHeight="15.6"/>
  <cols>
    <col min="1" max="1" width="17.109375" style="25" customWidth="1"/>
    <col min="2" max="2" width="15.6640625" style="31" customWidth="1"/>
    <col min="3" max="3" width="31.109375" style="26" customWidth="1"/>
    <col min="4" max="4" width="15.109375" style="31" customWidth="1"/>
    <col min="5" max="5" width="6" style="31" hidden="1" customWidth="1"/>
    <col min="6" max="6" width="15.44140625" style="29" customWidth="1"/>
    <col min="7" max="7" width="12.44140625" style="15" customWidth="1"/>
    <col min="8" max="8" width="6.6640625" style="15" customWidth="1"/>
    <col min="9" max="210" width="10.33203125" style="15" customWidth="1"/>
    <col min="211" max="211" width="10.33203125" style="16" customWidth="1"/>
    <col min="212" max="245" width="11.44140625" style="17"/>
    <col min="246" max="246" width="3.33203125" style="17" customWidth="1"/>
    <col min="247" max="247" width="7.33203125" style="17" bestFit="1" customWidth="1"/>
    <col min="248" max="248" width="22.6640625" style="17" bestFit="1" customWidth="1"/>
    <col min="249" max="249" width="17.33203125" style="17" customWidth="1"/>
    <col min="250" max="250" width="16" style="17" customWidth="1"/>
    <col min="251" max="251" width="13.44140625" style="17" customWidth="1"/>
    <col min="252" max="252" width="10" style="17" customWidth="1"/>
    <col min="253" max="253" width="23.33203125" style="17" customWidth="1"/>
    <col min="254" max="254" width="2.44140625" style="17" customWidth="1"/>
    <col min="255" max="255" width="15" style="17" customWidth="1"/>
    <col min="256" max="467" width="10.33203125" style="17" customWidth="1"/>
    <col min="468" max="501" width="11.44140625" style="17"/>
    <col min="502" max="502" width="3.33203125" style="17" customWidth="1"/>
    <col min="503" max="503" width="7.33203125" style="17" bestFit="1" customWidth="1"/>
    <col min="504" max="504" width="22.6640625" style="17" bestFit="1" customWidth="1"/>
    <col min="505" max="505" width="17.33203125" style="17" customWidth="1"/>
    <col min="506" max="506" width="16" style="17" customWidth="1"/>
    <col min="507" max="507" width="13.44140625" style="17" customWidth="1"/>
    <col min="508" max="508" width="10" style="17" customWidth="1"/>
    <col min="509" max="509" width="23.33203125" style="17" customWidth="1"/>
    <col min="510" max="510" width="2.44140625" style="17" customWidth="1"/>
    <col min="511" max="511" width="15" style="17" customWidth="1"/>
    <col min="512" max="723" width="10.33203125" style="17" customWidth="1"/>
    <col min="724" max="757" width="11.44140625" style="17"/>
    <col min="758" max="758" width="3.33203125" style="17" customWidth="1"/>
    <col min="759" max="759" width="7.33203125" style="17" bestFit="1" customWidth="1"/>
    <col min="760" max="760" width="22.6640625" style="17" bestFit="1" customWidth="1"/>
    <col min="761" max="761" width="17.33203125" style="17" customWidth="1"/>
    <col min="762" max="762" width="16" style="17" customWidth="1"/>
    <col min="763" max="763" width="13.44140625" style="17" customWidth="1"/>
    <col min="764" max="764" width="10" style="17" customWidth="1"/>
    <col min="765" max="765" width="23.33203125" style="17" customWidth="1"/>
    <col min="766" max="766" width="2.44140625" style="17" customWidth="1"/>
    <col min="767" max="767" width="15" style="17" customWidth="1"/>
    <col min="768" max="979" width="10.33203125" style="17" customWidth="1"/>
    <col min="980" max="1013" width="11.44140625" style="17"/>
    <col min="1014" max="1014" width="3.33203125" style="17" customWidth="1"/>
    <col min="1015" max="1015" width="7.33203125" style="17" bestFit="1" customWidth="1"/>
    <col min="1016" max="1016" width="22.6640625" style="17" bestFit="1" customWidth="1"/>
    <col min="1017" max="1017" width="17.33203125" style="17" customWidth="1"/>
    <col min="1018" max="1018" width="16" style="17" customWidth="1"/>
    <col min="1019" max="1019" width="13.44140625" style="17" customWidth="1"/>
    <col min="1020" max="1020" width="10" style="17" customWidth="1"/>
    <col min="1021" max="1021" width="23.33203125" style="17" customWidth="1"/>
    <col min="1022" max="1022" width="2.44140625" style="17" customWidth="1"/>
    <col min="1023" max="1023" width="15" style="17" customWidth="1"/>
    <col min="1024" max="1235" width="10.33203125" style="17" customWidth="1"/>
    <col min="1236" max="1269" width="11.44140625" style="17"/>
    <col min="1270" max="1270" width="3.33203125" style="17" customWidth="1"/>
    <col min="1271" max="1271" width="7.33203125" style="17" bestFit="1" customWidth="1"/>
    <col min="1272" max="1272" width="22.6640625" style="17" bestFit="1" customWidth="1"/>
    <col min="1273" max="1273" width="17.33203125" style="17" customWidth="1"/>
    <col min="1274" max="1274" width="16" style="17" customWidth="1"/>
    <col min="1275" max="1275" width="13.44140625" style="17" customWidth="1"/>
    <col min="1276" max="1276" width="10" style="17" customWidth="1"/>
    <col min="1277" max="1277" width="23.33203125" style="17" customWidth="1"/>
    <col min="1278" max="1278" width="2.44140625" style="17" customWidth="1"/>
    <col min="1279" max="1279" width="15" style="17" customWidth="1"/>
    <col min="1280" max="1491" width="10.33203125" style="17" customWidth="1"/>
    <col min="1492" max="1525" width="11.44140625" style="17"/>
    <col min="1526" max="1526" width="3.33203125" style="17" customWidth="1"/>
    <col min="1527" max="1527" width="7.33203125" style="17" bestFit="1" customWidth="1"/>
    <col min="1528" max="1528" width="22.6640625" style="17" bestFit="1" customWidth="1"/>
    <col min="1529" max="1529" width="17.33203125" style="17" customWidth="1"/>
    <col min="1530" max="1530" width="16" style="17" customWidth="1"/>
    <col min="1531" max="1531" width="13.44140625" style="17" customWidth="1"/>
    <col min="1532" max="1532" width="10" style="17" customWidth="1"/>
    <col min="1533" max="1533" width="23.33203125" style="17" customWidth="1"/>
    <col min="1534" max="1534" width="2.44140625" style="17" customWidth="1"/>
    <col min="1535" max="1535" width="15" style="17" customWidth="1"/>
    <col min="1536" max="1747" width="10.33203125" style="17" customWidth="1"/>
    <col min="1748" max="1781" width="11.44140625" style="17"/>
    <col min="1782" max="1782" width="3.33203125" style="17" customWidth="1"/>
    <col min="1783" max="1783" width="7.33203125" style="17" bestFit="1" customWidth="1"/>
    <col min="1784" max="1784" width="22.6640625" style="17" bestFit="1" customWidth="1"/>
    <col min="1785" max="1785" width="17.33203125" style="17" customWidth="1"/>
    <col min="1786" max="1786" width="16" style="17" customWidth="1"/>
    <col min="1787" max="1787" width="13.44140625" style="17" customWidth="1"/>
    <col min="1788" max="1788" width="10" style="17" customWidth="1"/>
    <col min="1789" max="1789" width="23.33203125" style="17" customWidth="1"/>
    <col min="1790" max="1790" width="2.44140625" style="17" customWidth="1"/>
    <col min="1791" max="1791" width="15" style="17" customWidth="1"/>
    <col min="1792" max="2003" width="10.33203125" style="17" customWidth="1"/>
    <col min="2004" max="2037" width="11.44140625" style="17"/>
    <col min="2038" max="2038" width="3.33203125" style="17" customWidth="1"/>
    <col min="2039" max="2039" width="7.33203125" style="17" bestFit="1" customWidth="1"/>
    <col min="2040" max="2040" width="22.6640625" style="17" bestFit="1" customWidth="1"/>
    <col min="2041" max="2041" width="17.33203125" style="17" customWidth="1"/>
    <col min="2042" max="2042" width="16" style="17" customWidth="1"/>
    <col min="2043" max="2043" width="13.44140625" style="17" customWidth="1"/>
    <col min="2044" max="2044" width="10" style="17" customWidth="1"/>
    <col min="2045" max="2045" width="23.33203125" style="17" customWidth="1"/>
    <col min="2046" max="2046" width="2.44140625" style="17" customWidth="1"/>
    <col min="2047" max="2047" width="15" style="17" customWidth="1"/>
    <col min="2048" max="2259" width="10.33203125" style="17" customWidth="1"/>
    <col min="2260" max="2293" width="11.44140625" style="17"/>
    <col min="2294" max="2294" width="3.33203125" style="17" customWidth="1"/>
    <col min="2295" max="2295" width="7.33203125" style="17" bestFit="1" customWidth="1"/>
    <col min="2296" max="2296" width="22.6640625" style="17" bestFit="1" customWidth="1"/>
    <col min="2297" max="2297" width="17.33203125" style="17" customWidth="1"/>
    <col min="2298" max="2298" width="16" style="17" customWidth="1"/>
    <col min="2299" max="2299" width="13.44140625" style="17" customWidth="1"/>
    <col min="2300" max="2300" width="10" style="17" customWidth="1"/>
    <col min="2301" max="2301" width="23.33203125" style="17" customWidth="1"/>
    <col min="2302" max="2302" width="2.44140625" style="17" customWidth="1"/>
    <col min="2303" max="2303" width="15" style="17" customWidth="1"/>
    <col min="2304" max="2515" width="10.33203125" style="17" customWidth="1"/>
    <col min="2516" max="2549" width="11.44140625" style="17"/>
    <col min="2550" max="2550" width="3.33203125" style="17" customWidth="1"/>
    <col min="2551" max="2551" width="7.33203125" style="17" bestFit="1" customWidth="1"/>
    <col min="2552" max="2552" width="22.6640625" style="17" bestFit="1" customWidth="1"/>
    <col min="2553" max="2553" width="17.33203125" style="17" customWidth="1"/>
    <col min="2554" max="2554" width="16" style="17" customWidth="1"/>
    <col min="2555" max="2555" width="13.44140625" style="17" customWidth="1"/>
    <col min="2556" max="2556" width="10" style="17" customWidth="1"/>
    <col min="2557" max="2557" width="23.33203125" style="17" customWidth="1"/>
    <col min="2558" max="2558" width="2.44140625" style="17" customWidth="1"/>
    <col min="2559" max="2559" width="15" style="17" customWidth="1"/>
    <col min="2560" max="2771" width="10.33203125" style="17" customWidth="1"/>
    <col min="2772" max="2805" width="11.44140625" style="17"/>
    <col min="2806" max="2806" width="3.33203125" style="17" customWidth="1"/>
    <col min="2807" max="2807" width="7.33203125" style="17" bestFit="1" customWidth="1"/>
    <col min="2808" max="2808" width="22.6640625" style="17" bestFit="1" customWidth="1"/>
    <col min="2809" max="2809" width="17.33203125" style="17" customWidth="1"/>
    <col min="2810" max="2810" width="16" style="17" customWidth="1"/>
    <col min="2811" max="2811" width="13.44140625" style="17" customWidth="1"/>
    <col min="2812" max="2812" width="10" style="17" customWidth="1"/>
    <col min="2813" max="2813" width="23.33203125" style="17" customWidth="1"/>
    <col min="2814" max="2814" width="2.44140625" style="17" customWidth="1"/>
    <col min="2815" max="2815" width="15" style="17" customWidth="1"/>
    <col min="2816" max="3027" width="10.33203125" style="17" customWidth="1"/>
    <col min="3028" max="3061" width="11.44140625" style="17"/>
    <col min="3062" max="3062" width="3.33203125" style="17" customWidth="1"/>
    <col min="3063" max="3063" width="7.33203125" style="17" bestFit="1" customWidth="1"/>
    <col min="3064" max="3064" width="22.6640625" style="17" bestFit="1" customWidth="1"/>
    <col min="3065" max="3065" width="17.33203125" style="17" customWidth="1"/>
    <col min="3066" max="3066" width="16" style="17" customWidth="1"/>
    <col min="3067" max="3067" width="13.44140625" style="17" customWidth="1"/>
    <col min="3068" max="3068" width="10" style="17" customWidth="1"/>
    <col min="3069" max="3069" width="23.33203125" style="17" customWidth="1"/>
    <col min="3070" max="3070" width="2.44140625" style="17" customWidth="1"/>
    <col min="3071" max="3071" width="15" style="17" customWidth="1"/>
    <col min="3072" max="3283" width="10.33203125" style="17" customWidth="1"/>
    <col min="3284" max="3317" width="11.44140625" style="17"/>
    <col min="3318" max="3318" width="3.33203125" style="17" customWidth="1"/>
    <col min="3319" max="3319" width="7.33203125" style="17" bestFit="1" customWidth="1"/>
    <col min="3320" max="3320" width="22.6640625" style="17" bestFit="1" customWidth="1"/>
    <col min="3321" max="3321" width="17.33203125" style="17" customWidth="1"/>
    <col min="3322" max="3322" width="16" style="17" customWidth="1"/>
    <col min="3323" max="3323" width="13.44140625" style="17" customWidth="1"/>
    <col min="3324" max="3324" width="10" style="17" customWidth="1"/>
    <col min="3325" max="3325" width="23.33203125" style="17" customWidth="1"/>
    <col min="3326" max="3326" width="2.44140625" style="17" customWidth="1"/>
    <col min="3327" max="3327" width="15" style="17" customWidth="1"/>
    <col min="3328" max="3539" width="10.33203125" style="17" customWidth="1"/>
    <col min="3540" max="3573" width="11.44140625" style="17"/>
    <col min="3574" max="3574" width="3.33203125" style="17" customWidth="1"/>
    <col min="3575" max="3575" width="7.33203125" style="17" bestFit="1" customWidth="1"/>
    <col min="3576" max="3576" width="22.6640625" style="17" bestFit="1" customWidth="1"/>
    <col min="3577" max="3577" width="17.33203125" style="17" customWidth="1"/>
    <col min="3578" max="3578" width="16" style="17" customWidth="1"/>
    <col min="3579" max="3579" width="13.44140625" style="17" customWidth="1"/>
    <col min="3580" max="3580" width="10" style="17" customWidth="1"/>
    <col min="3581" max="3581" width="23.33203125" style="17" customWidth="1"/>
    <col min="3582" max="3582" width="2.44140625" style="17" customWidth="1"/>
    <col min="3583" max="3583" width="15" style="17" customWidth="1"/>
    <col min="3584" max="3795" width="10.33203125" style="17" customWidth="1"/>
    <col min="3796" max="3829" width="11.44140625" style="17"/>
    <col min="3830" max="3830" width="3.33203125" style="17" customWidth="1"/>
    <col min="3831" max="3831" width="7.33203125" style="17" bestFit="1" customWidth="1"/>
    <col min="3832" max="3832" width="22.6640625" style="17" bestFit="1" customWidth="1"/>
    <col min="3833" max="3833" width="17.33203125" style="17" customWidth="1"/>
    <col min="3834" max="3834" width="16" style="17" customWidth="1"/>
    <col min="3835" max="3835" width="13.44140625" style="17" customWidth="1"/>
    <col min="3836" max="3836" width="10" style="17" customWidth="1"/>
    <col min="3837" max="3837" width="23.33203125" style="17" customWidth="1"/>
    <col min="3838" max="3838" width="2.44140625" style="17" customWidth="1"/>
    <col min="3839" max="3839" width="15" style="17" customWidth="1"/>
    <col min="3840" max="4051" width="10.33203125" style="17" customWidth="1"/>
    <col min="4052" max="4085" width="11.44140625" style="17"/>
    <col min="4086" max="4086" width="3.33203125" style="17" customWidth="1"/>
    <col min="4087" max="4087" width="7.33203125" style="17" bestFit="1" customWidth="1"/>
    <col min="4088" max="4088" width="22.6640625" style="17" bestFit="1" customWidth="1"/>
    <col min="4089" max="4089" width="17.33203125" style="17" customWidth="1"/>
    <col min="4090" max="4090" width="16" style="17" customWidth="1"/>
    <col min="4091" max="4091" width="13.44140625" style="17" customWidth="1"/>
    <col min="4092" max="4092" width="10" style="17" customWidth="1"/>
    <col min="4093" max="4093" width="23.33203125" style="17" customWidth="1"/>
    <col min="4094" max="4094" width="2.44140625" style="17" customWidth="1"/>
    <col min="4095" max="4095" width="15" style="17" customWidth="1"/>
    <col min="4096" max="4307" width="10.33203125" style="17" customWidth="1"/>
    <col min="4308" max="4341" width="11.44140625" style="17"/>
    <col min="4342" max="4342" width="3.33203125" style="17" customWidth="1"/>
    <col min="4343" max="4343" width="7.33203125" style="17" bestFit="1" customWidth="1"/>
    <col min="4344" max="4344" width="22.6640625" style="17" bestFit="1" customWidth="1"/>
    <col min="4345" max="4345" width="17.33203125" style="17" customWidth="1"/>
    <col min="4346" max="4346" width="16" style="17" customWidth="1"/>
    <col min="4347" max="4347" width="13.44140625" style="17" customWidth="1"/>
    <col min="4348" max="4348" width="10" style="17" customWidth="1"/>
    <col min="4349" max="4349" width="23.33203125" style="17" customWidth="1"/>
    <col min="4350" max="4350" width="2.44140625" style="17" customWidth="1"/>
    <col min="4351" max="4351" width="15" style="17" customWidth="1"/>
    <col min="4352" max="4563" width="10.33203125" style="17" customWidth="1"/>
    <col min="4564" max="4597" width="11.44140625" style="17"/>
    <col min="4598" max="4598" width="3.33203125" style="17" customWidth="1"/>
    <col min="4599" max="4599" width="7.33203125" style="17" bestFit="1" customWidth="1"/>
    <col min="4600" max="4600" width="22.6640625" style="17" bestFit="1" customWidth="1"/>
    <col min="4601" max="4601" width="17.33203125" style="17" customWidth="1"/>
    <col min="4602" max="4602" width="16" style="17" customWidth="1"/>
    <col min="4603" max="4603" width="13.44140625" style="17" customWidth="1"/>
    <col min="4604" max="4604" width="10" style="17" customWidth="1"/>
    <col min="4605" max="4605" width="23.33203125" style="17" customWidth="1"/>
    <col min="4606" max="4606" width="2.44140625" style="17" customWidth="1"/>
    <col min="4607" max="4607" width="15" style="17" customWidth="1"/>
    <col min="4608" max="4819" width="10.33203125" style="17" customWidth="1"/>
    <col min="4820" max="4853" width="11.44140625" style="17"/>
    <col min="4854" max="4854" width="3.33203125" style="17" customWidth="1"/>
    <col min="4855" max="4855" width="7.33203125" style="17" bestFit="1" customWidth="1"/>
    <col min="4856" max="4856" width="22.6640625" style="17" bestFit="1" customWidth="1"/>
    <col min="4857" max="4857" width="17.33203125" style="17" customWidth="1"/>
    <col min="4858" max="4858" width="16" style="17" customWidth="1"/>
    <col min="4859" max="4859" width="13.44140625" style="17" customWidth="1"/>
    <col min="4860" max="4860" width="10" style="17" customWidth="1"/>
    <col min="4861" max="4861" width="23.33203125" style="17" customWidth="1"/>
    <col min="4862" max="4862" width="2.44140625" style="17" customWidth="1"/>
    <col min="4863" max="4863" width="15" style="17" customWidth="1"/>
    <col min="4864" max="5075" width="10.33203125" style="17" customWidth="1"/>
    <col min="5076" max="5109" width="11.44140625" style="17"/>
    <col min="5110" max="5110" width="3.33203125" style="17" customWidth="1"/>
    <col min="5111" max="5111" width="7.33203125" style="17" bestFit="1" customWidth="1"/>
    <col min="5112" max="5112" width="22.6640625" style="17" bestFit="1" customWidth="1"/>
    <col min="5113" max="5113" width="17.33203125" style="17" customWidth="1"/>
    <col min="5114" max="5114" width="16" style="17" customWidth="1"/>
    <col min="5115" max="5115" width="13.44140625" style="17" customWidth="1"/>
    <col min="5116" max="5116" width="10" style="17" customWidth="1"/>
    <col min="5117" max="5117" width="23.33203125" style="17" customWidth="1"/>
    <col min="5118" max="5118" width="2.44140625" style="17" customWidth="1"/>
    <col min="5119" max="5119" width="15" style="17" customWidth="1"/>
    <col min="5120" max="5331" width="10.33203125" style="17" customWidth="1"/>
    <col min="5332" max="5365" width="11.44140625" style="17"/>
    <col min="5366" max="5366" width="3.33203125" style="17" customWidth="1"/>
    <col min="5367" max="5367" width="7.33203125" style="17" bestFit="1" customWidth="1"/>
    <col min="5368" max="5368" width="22.6640625" style="17" bestFit="1" customWidth="1"/>
    <col min="5369" max="5369" width="17.33203125" style="17" customWidth="1"/>
    <col min="5370" max="5370" width="16" style="17" customWidth="1"/>
    <col min="5371" max="5371" width="13.44140625" style="17" customWidth="1"/>
    <col min="5372" max="5372" width="10" style="17" customWidth="1"/>
    <col min="5373" max="5373" width="23.33203125" style="17" customWidth="1"/>
    <col min="5374" max="5374" width="2.44140625" style="17" customWidth="1"/>
    <col min="5375" max="5375" width="15" style="17" customWidth="1"/>
    <col min="5376" max="5587" width="10.33203125" style="17" customWidth="1"/>
    <col min="5588" max="5621" width="11.44140625" style="17"/>
    <col min="5622" max="5622" width="3.33203125" style="17" customWidth="1"/>
    <col min="5623" max="5623" width="7.33203125" style="17" bestFit="1" customWidth="1"/>
    <col min="5624" max="5624" width="22.6640625" style="17" bestFit="1" customWidth="1"/>
    <col min="5625" max="5625" width="17.33203125" style="17" customWidth="1"/>
    <col min="5626" max="5626" width="16" style="17" customWidth="1"/>
    <col min="5627" max="5627" width="13.44140625" style="17" customWidth="1"/>
    <col min="5628" max="5628" width="10" style="17" customWidth="1"/>
    <col min="5629" max="5629" width="23.33203125" style="17" customWidth="1"/>
    <col min="5630" max="5630" width="2.44140625" style="17" customWidth="1"/>
    <col min="5631" max="5631" width="15" style="17" customWidth="1"/>
    <col min="5632" max="5843" width="10.33203125" style="17" customWidth="1"/>
    <col min="5844" max="5877" width="11.44140625" style="17"/>
    <col min="5878" max="5878" width="3.33203125" style="17" customWidth="1"/>
    <col min="5879" max="5879" width="7.33203125" style="17" bestFit="1" customWidth="1"/>
    <col min="5880" max="5880" width="22.6640625" style="17" bestFit="1" customWidth="1"/>
    <col min="5881" max="5881" width="17.33203125" style="17" customWidth="1"/>
    <col min="5882" max="5882" width="16" style="17" customWidth="1"/>
    <col min="5883" max="5883" width="13.44140625" style="17" customWidth="1"/>
    <col min="5884" max="5884" width="10" style="17" customWidth="1"/>
    <col min="5885" max="5885" width="23.33203125" style="17" customWidth="1"/>
    <col min="5886" max="5886" width="2.44140625" style="17" customWidth="1"/>
    <col min="5887" max="5887" width="15" style="17" customWidth="1"/>
    <col min="5888" max="6099" width="10.33203125" style="17" customWidth="1"/>
    <col min="6100" max="6133" width="11.44140625" style="17"/>
    <col min="6134" max="6134" width="3.33203125" style="17" customWidth="1"/>
    <col min="6135" max="6135" width="7.33203125" style="17" bestFit="1" customWidth="1"/>
    <col min="6136" max="6136" width="22.6640625" style="17" bestFit="1" customWidth="1"/>
    <col min="6137" max="6137" width="17.33203125" style="17" customWidth="1"/>
    <col min="6138" max="6138" width="16" style="17" customWidth="1"/>
    <col min="6139" max="6139" width="13.44140625" style="17" customWidth="1"/>
    <col min="6140" max="6140" width="10" style="17" customWidth="1"/>
    <col min="6141" max="6141" width="23.33203125" style="17" customWidth="1"/>
    <col min="6142" max="6142" width="2.44140625" style="17" customWidth="1"/>
    <col min="6143" max="6143" width="15" style="17" customWidth="1"/>
    <col min="6144" max="6355" width="10.33203125" style="17" customWidth="1"/>
    <col min="6356" max="6389" width="11.44140625" style="17"/>
    <col min="6390" max="6390" width="3.33203125" style="17" customWidth="1"/>
    <col min="6391" max="6391" width="7.33203125" style="17" bestFit="1" customWidth="1"/>
    <col min="6392" max="6392" width="22.6640625" style="17" bestFit="1" customWidth="1"/>
    <col min="6393" max="6393" width="17.33203125" style="17" customWidth="1"/>
    <col min="6394" max="6394" width="16" style="17" customWidth="1"/>
    <col min="6395" max="6395" width="13.44140625" style="17" customWidth="1"/>
    <col min="6396" max="6396" width="10" style="17" customWidth="1"/>
    <col min="6397" max="6397" width="23.33203125" style="17" customWidth="1"/>
    <col min="6398" max="6398" width="2.44140625" style="17" customWidth="1"/>
    <col min="6399" max="6399" width="15" style="17" customWidth="1"/>
    <col min="6400" max="6611" width="10.33203125" style="17" customWidth="1"/>
    <col min="6612" max="6645" width="11.44140625" style="17"/>
    <col min="6646" max="6646" width="3.33203125" style="17" customWidth="1"/>
    <col min="6647" max="6647" width="7.33203125" style="17" bestFit="1" customWidth="1"/>
    <col min="6648" max="6648" width="22.6640625" style="17" bestFit="1" customWidth="1"/>
    <col min="6649" max="6649" width="17.33203125" style="17" customWidth="1"/>
    <col min="6650" max="6650" width="16" style="17" customWidth="1"/>
    <col min="6651" max="6651" width="13.44140625" style="17" customWidth="1"/>
    <col min="6652" max="6652" width="10" style="17" customWidth="1"/>
    <col min="6653" max="6653" width="23.33203125" style="17" customWidth="1"/>
    <col min="6654" max="6654" width="2.44140625" style="17" customWidth="1"/>
    <col min="6655" max="6655" width="15" style="17" customWidth="1"/>
    <col min="6656" max="6867" width="10.33203125" style="17" customWidth="1"/>
    <col min="6868" max="6901" width="11.44140625" style="17"/>
    <col min="6902" max="6902" width="3.33203125" style="17" customWidth="1"/>
    <col min="6903" max="6903" width="7.33203125" style="17" bestFit="1" customWidth="1"/>
    <col min="6904" max="6904" width="22.6640625" style="17" bestFit="1" customWidth="1"/>
    <col min="6905" max="6905" width="17.33203125" style="17" customWidth="1"/>
    <col min="6906" max="6906" width="16" style="17" customWidth="1"/>
    <col min="6907" max="6907" width="13.44140625" style="17" customWidth="1"/>
    <col min="6908" max="6908" width="10" style="17" customWidth="1"/>
    <col min="6909" max="6909" width="23.33203125" style="17" customWidth="1"/>
    <col min="6910" max="6910" width="2.44140625" style="17" customWidth="1"/>
    <col min="6911" max="6911" width="15" style="17" customWidth="1"/>
    <col min="6912" max="7123" width="10.33203125" style="17" customWidth="1"/>
    <col min="7124" max="7157" width="11.44140625" style="17"/>
    <col min="7158" max="7158" width="3.33203125" style="17" customWidth="1"/>
    <col min="7159" max="7159" width="7.33203125" style="17" bestFit="1" customWidth="1"/>
    <col min="7160" max="7160" width="22.6640625" style="17" bestFit="1" customWidth="1"/>
    <col min="7161" max="7161" width="17.33203125" style="17" customWidth="1"/>
    <col min="7162" max="7162" width="16" style="17" customWidth="1"/>
    <col min="7163" max="7163" width="13.44140625" style="17" customWidth="1"/>
    <col min="7164" max="7164" width="10" style="17" customWidth="1"/>
    <col min="7165" max="7165" width="23.33203125" style="17" customWidth="1"/>
    <col min="7166" max="7166" width="2.44140625" style="17" customWidth="1"/>
    <col min="7167" max="7167" width="15" style="17" customWidth="1"/>
    <col min="7168" max="7379" width="10.33203125" style="17" customWidth="1"/>
    <col min="7380" max="7413" width="11.44140625" style="17"/>
    <col min="7414" max="7414" width="3.33203125" style="17" customWidth="1"/>
    <col min="7415" max="7415" width="7.33203125" style="17" bestFit="1" customWidth="1"/>
    <col min="7416" max="7416" width="22.6640625" style="17" bestFit="1" customWidth="1"/>
    <col min="7417" max="7417" width="17.33203125" style="17" customWidth="1"/>
    <col min="7418" max="7418" width="16" style="17" customWidth="1"/>
    <col min="7419" max="7419" width="13.44140625" style="17" customWidth="1"/>
    <col min="7420" max="7420" width="10" style="17" customWidth="1"/>
    <col min="7421" max="7421" width="23.33203125" style="17" customWidth="1"/>
    <col min="7422" max="7422" width="2.44140625" style="17" customWidth="1"/>
    <col min="7423" max="7423" width="15" style="17" customWidth="1"/>
    <col min="7424" max="7635" width="10.33203125" style="17" customWidth="1"/>
    <col min="7636" max="7669" width="11.44140625" style="17"/>
    <col min="7670" max="7670" width="3.33203125" style="17" customWidth="1"/>
    <col min="7671" max="7671" width="7.33203125" style="17" bestFit="1" customWidth="1"/>
    <col min="7672" max="7672" width="22.6640625" style="17" bestFit="1" customWidth="1"/>
    <col min="7673" max="7673" width="17.33203125" style="17" customWidth="1"/>
    <col min="7674" max="7674" width="16" style="17" customWidth="1"/>
    <col min="7675" max="7675" width="13.44140625" style="17" customWidth="1"/>
    <col min="7676" max="7676" width="10" style="17" customWidth="1"/>
    <col min="7677" max="7677" width="23.33203125" style="17" customWidth="1"/>
    <col min="7678" max="7678" width="2.44140625" style="17" customWidth="1"/>
    <col min="7679" max="7679" width="15" style="17" customWidth="1"/>
    <col min="7680" max="7891" width="10.33203125" style="17" customWidth="1"/>
    <col min="7892" max="7925" width="11.44140625" style="17"/>
    <col min="7926" max="7926" width="3.33203125" style="17" customWidth="1"/>
    <col min="7927" max="7927" width="7.33203125" style="17" bestFit="1" customWidth="1"/>
    <col min="7928" max="7928" width="22.6640625" style="17" bestFit="1" customWidth="1"/>
    <col min="7929" max="7929" width="17.33203125" style="17" customWidth="1"/>
    <col min="7930" max="7930" width="16" style="17" customWidth="1"/>
    <col min="7931" max="7931" width="13.44140625" style="17" customWidth="1"/>
    <col min="7932" max="7932" width="10" style="17" customWidth="1"/>
    <col min="7933" max="7933" width="23.33203125" style="17" customWidth="1"/>
    <col min="7934" max="7934" width="2.44140625" style="17" customWidth="1"/>
    <col min="7935" max="7935" width="15" style="17" customWidth="1"/>
    <col min="7936" max="8147" width="10.33203125" style="17" customWidth="1"/>
    <col min="8148" max="8181" width="11.44140625" style="17"/>
    <col min="8182" max="8182" width="3.33203125" style="17" customWidth="1"/>
    <col min="8183" max="8183" width="7.33203125" style="17" bestFit="1" customWidth="1"/>
    <col min="8184" max="8184" width="22.6640625" style="17" bestFit="1" customWidth="1"/>
    <col min="8185" max="8185" width="17.33203125" style="17" customWidth="1"/>
    <col min="8186" max="8186" width="16" style="17" customWidth="1"/>
    <col min="8187" max="8187" width="13.44140625" style="17" customWidth="1"/>
    <col min="8188" max="8188" width="10" style="17" customWidth="1"/>
    <col min="8189" max="8189" width="23.33203125" style="17" customWidth="1"/>
    <col min="8190" max="8190" width="2.44140625" style="17" customWidth="1"/>
    <col min="8191" max="8191" width="15" style="17" customWidth="1"/>
    <col min="8192" max="8403" width="10.33203125" style="17" customWidth="1"/>
    <col min="8404" max="8437" width="11.44140625" style="17"/>
    <col min="8438" max="8438" width="3.33203125" style="17" customWidth="1"/>
    <col min="8439" max="8439" width="7.33203125" style="17" bestFit="1" customWidth="1"/>
    <col min="8440" max="8440" width="22.6640625" style="17" bestFit="1" customWidth="1"/>
    <col min="8441" max="8441" width="17.33203125" style="17" customWidth="1"/>
    <col min="8442" max="8442" width="16" style="17" customWidth="1"/>
    <col min="8443" max="8443" width="13.44140625" style="17" customWidth="1"/>
    <col min="8444" max="8444" width="10" style="17" customWidth="1"/>
    <col min="8445" max="8445" width="23.33203125" style="17" customWidth="1"/>
    <col min="8446" max="8446" width="2.44140625" style="17" customWidth="1"/>
    <col min="8447" max="8447" width="15" style="17" customWidth="1"/>
    <col min="8448" max="8659" width="10.33203125" style="17" customWidth="1"/>
    <col min="8660" max="8693" width="11.44140625" style="17"/>
    <col min="8694" max="8694" width="3.33203125" style="17" customWidth="1"/>
    <col min="8695" max="8695" width="7.33203125" style="17" bestFit="1" customWidth="1"/>
    <col min="8696" max="8696" width="22.6640625" style="17" bestFit="1" customWidth="1"/>
    <col min="8697" max="8697" width="17.33203125" style="17" customWidth="1"/>
    <col min="8698" max="8698" width="16" style="17" customWidth="1"/>
    <col min="8699" max="8699" width="13.44140625" style="17" customWidth="1"/>
    <col min="8700" max="8700" width="10" style="17" customWidth="1"/>
    <col min="8701" max="8701" width="23.33203125" style="17" customWidth="1"/>
    <col min="8702" max="8702" width="2.44140625" style="17" customWidth="1"/>
    <col min="8703" max="8703" width="15" style="17" customWidth="1"/>
    <col min="8704" max="8915" width="10.33203125" style="17" customWidth="1"/>
    <col min="8916" max="8949" width="11.44140625" style="17"/>
    <col min="8950" max="8950" width="3.33203125" style="17" customWidth="1"/>
    <col min="8951" max="8951" width="7.33203125" style="17" bestFit="1" customWidth="1"/>
    <col min="8952" max="8952" width="22.6640625" style="17" bestFit="1" customWidth="1"/>
    <col min="8953" max="8953" width="17.33203125" style="17" customWidth="1"/>
    <col min="8954" max="8954" width="16" style="17" customWidth="1"/>
    <col min="8955" max="8955" width="13.44140625" style="17" customWidth="1"/>
    <col min="8956" max="8956" width="10" style="17" customWidth="1"/>
    <col min="8957" max="8957" width="23.33203125" style="17" customWidth="1"/>
    <col min="8958" max="8958" width="2.44140625" style="17" customWidth="1"/>
    <col min="8959" max="8959" width="15" style="17" customWidth="1"/>
    <col min="8960" max="9171" width="10.33203125" style="17" customWidth="1"/>
    <col min="9172" max="9205" width="11.44140625" style="17"/>
    <col min="9206" max="9206" width="3.33203125" style="17" customWidth="1"/>
    <col min="9207" max="9207" width="7.33203125" style="17" bestFit="1" customWidth="1"/>
    <col min="9208" max="9208" width="22.6640625" style="17" bestFit="1" customWidth="1"/>
    <col min="9209" max="9209" width="17.33203125" style="17" customWidth="1"/>
    <col min="9210" max="9210" width="16" style="17" customWidth="1"/>
    <col min="9211" max="9211" width="13.44140625" style="17" customWidth="1"/>
    <col min="9212" max="9212" width="10" style="17" customWidth="1"/>
    <col min="9213" max="9213" width="23.33203125" style="17" customWidth="1"/>
    <col min="9214" max="9214" width="2.44140625" style="17" customWidth="1"/>
    <col min="9215" max="9215" width="15" style="17" customWidth="1"/>
    <col min="9216" max="9427" width="10.33203125" style="17" customWidth="1"/>
    <col min="9428" max="9461" width="11.44140625" style="17"/>
    <col min="9462" max="9462" width="3.33203125" style="17" customWidth="1"/>
    <col min="9463" max="9463" width="7.33203125" style="17" bestFit="1" customWidth="1"/>
    <col min="9464" max="9464" width="22.6640625" style="17" bestFit="1" customWidth="1"/>
    <col min="9465" max="9465" width="17.33203125" style="17" customWidth="1"/>
    <col min="9466" max="9466" width="16" style="17" customWidth="1"/>
    <col min="9467" max="9467" width="13.44140625" style="17" customWidth="1"/>
    <col min="9468" max="9468" width="10" style="17" customWidth="1"/>
    <col min="9469" max="9469" width="23.33203125" style="17" customWidth="1"/>
    <col min="9470" max="9470" width="2.44140625" style="17" customWidth="1"/>
    <col min="9471" max="9471" width="15" style="17" customWidth="1"/>
    <col min="9472" max="9683" width="10.33203125" style="17" customWidth="1"/>
    <col min="9684" max="9717" width="11.44140625" style="17"/>
    <col min="9718" max="9718" width="3.33203125" style="17" customWidth="1"/>
    <col min="9719" max="9719" width="7.33203125" style="17" bestFit="1" customWidth="1"/>
    <col min="9720" max="9720" width="22.6640625" style="17" bestFit="1" customWidth="1"/>
    <col min="9721" max="9721" width="17.33203125" style="17" customWidth="1"/>
    <col min="9722" max="9722" width="16" style="17" customWidth="1"/>
    <col min="9723" max="9723" width="13.44140625" style="17" customWidth="1"/>
    <col min="9724" max="9724" width="10" style="17" customWidth="1"/>
    <col min="9725" max="9725" width="23.33203125" style="17" customWidth="1"/>
    <col min="9726" max="9726" width="2.44140625" style="17" customWidth="1"/>
    <col min="9727" max="9727" width="15" style="17" customWidth="1"/>
    <col min="9728" max="9939" width="10.33203125" style="17" customWidth="1"/>
    <col min="9940" max="9973" width="11.44140625" style="17"/>
    <col min="9974" max="9974" width="3.33203125" style="17" customWidth="1"/>
    <col min="9975" max="9975" width="7.33203125" style="17" bestFit="1" customWidth="1"/>
    <col min="9976" max="9976" width="22.6640625" style="17" bestFit="1" customWidth="1"/>
    <col min="9977" max="9977" width="17.33203125" style="17" customWidth="1"/>
    <col min="9978" max="9978" width="16" style="17" customWidth="1"/>
    <col min="9979" max="9979" width="13.44140625" style="17" customWidth="1"/>
    <col min="9980" max="9980" width="10" style="17" customWidth="1"/>
    <col min="9981" max="9981" width="23.33203125" style="17" customWidth="1"/>
    <col min="9982" max="9982" width="2.44140625" style="17" customWidth="1"/>
    <col min="9983" max="9983" width="15" style="17" customWidth="1"/>
    <col min="9984" max="10195" width="10.33203125" style="17" customWidth="1"/>
    <col min="10196" max="10229" width="11.44140625" style="17"/>
    <col min="10230" max="10230" width="3.33203125" style="17" customWidth="1"/>
    <col min="10231" max="10231" width="7.33203125" style="17" bestFit="1" customWidth="1"/>
    <col min="10232" max="10232" width="22.6640625" style="17" bestFit="1" customWidth="1"/>
    <col min="10233" max="10233" width="17.33203125" style="17" customWidth="1"/>
    <col min="10234" max="10234" width="16" style="17" customWidth="1"/>
    <col min="10235" max="10235" width="13.44140625" style="17" customWidth="1"/>
    <col min="10236" max="10236" width="10" style="17" customWidth="1"/>
    <col min="10237" max="10237" width="23.33203125" style="17" customWidth="1"/>
    <col min="10238" max="10238" width="2.44140625" style="17" customWidth="1"/>
    <col min="10239" max="10239" width="15" style="17" customWidth="1"/>
    <col min="10240" max="10451" width="10.33203125" style="17" customWidth="1"/>
    <col min="10452" max="10485" width="11.44140625" style="17"/>
    <col min="10486" max="10486" width="3.33203125" style="17" customWidth="1"/>
    <col min="10487" max="10487" width="7.33203125" style="17" bestFit="1" customWidth="1"/>
    <col min="10488" max="10488" width="22.6640625" style="17" bestFit="1" customWidth="1"/>
    <col min="10489" max="10489" width="17.33203125" style="17" customWidth="1"/>
    <col min="10490" max="10490" width="16" style="17" customWidth="1"/>
    <col min="10491" max="10491" width="13.44140625" style="17" customWidth="1"/>
    <col min="10492" max="10492" width="10" style="17" customWidth="1"/>
    <col min="10493" max="10493" width="23.33203125" style="17" customWidth="1"/>
    <col min="10494" max="10494" width="2.44140625" style="17" customWidth="1"/>
    <col min="10495" max="10495" width="15" style="17" customWidth="1"/>
    <col min="10496" max="10707" width="10.33203125" style="17" customWidth="1"/>
    <col min="10708" max="10741" width="11.44140625" style="17"/>
    <col min="10742" max="10742" width="3.33203125" style="17" customWidth="1"/>
    <col min="10743" max="10743" width="7.33203125" style="17" bestFit="1" customWidth="1"/>
    <col min="10744" max="10744" width="22.6640625" style="17" bestFit="1" customWidth="1"/>
    <col min="10745" max="10745" width="17.33203125" style="17" customWidth="1"/>
    <col min="10746" max="10746" width="16" style="17" customWidth="1"/>
    <col min="10747" max="10747" width="13.44140625" style="17" customWidth="1"/>
    <col min="10748" max="10748" width="10" style="17" customWidth="1"/>
    <col min="10749" max="10749" width="23.33203125" style="17" customWidth="1"/>
    <col min="10750" max="10750" width="2.44140625" style="17" customWidth="1"/>
    <col min="10751" max="10751" width="15" style="17" customWidth="1"/>
    <col min="10752" max="10963" width="10.33203125" style="17" customWidth="1"/>
    <col min="10964" max="10997" width="11.44140625" style="17"/>
    <col min="10998" max="10998" width="3.33203125" style="17" customWidth="1"/>
    <col min="10999" max="10999" width="7.33203125" style="17" bestFit="1" customWidth="1"/>
    <col min="11000" max="11000" width="22.6640625" style="17" bestFit="1" customWidth="1"/>
    <col min="11001" max="11001" width="17.33203125" style="17" customWidth="1"/>
    <col min="11002" max="11002" width="16" style="17" customWidth="1"/>
    <col min="11003" max="11003" width="13.44140625" style="17" customWidth="1"/>
    <col min="11004" max="11004" width="10" style="17" customWidth="1"/>
    <col min="11005" max="11005" width="23.33203125" style="17" customWidth="1"/>
    <col min="11006" max="11006" width="2.44140625" style="17" customWidth="1"/>
    <col min="11007" max="11007" width="15" style="17" customWidth="1"/>
    <col min="11008" max="11219" width="10.33203125" style="17" customWidth="1"/>
    <col min="11220" max="11253" width="11.44140625" style="17"/>
    <col min="11254" max="11254" width="3.33203125" style="17" customWidth="1"/>
    <col min="11255" max="11255" width="7.33203125" style="17" bestFit="1" customWidth="1"/>
    <col min="11256" max="11256" width="22.6640625" style="17" bestFit="1" customWidth="1"/>
    <col min="11257" max="11257" width="17.33203125" style="17" customWidth="1"/>
    <col min="11258" max="11258" width="16" style="17" customWidth="1"/>
    <col min="11259" max="11259" width="13.44140625" style="17" customWidth="1"/>
    <col min="11260" max="11260" width="10" style="17" customWidth="1"/>
    <col min="11261" max="11261" width="23.33203125" style="17" customWidth="1"/>
    <col min="11262" max="11262" width="2.44140625" style="17" customWidth="1"/>
    <col min="11263" max="11263" width="15" style="17" customWidth="1"/>
    <col min="11264" max="11475" width="10.33203125" style="17" customWidth="1"/>
    <col min="11476" max="11509" width="11.44140625" style="17"/>
    <col min="11510" max="11510" width="3.33203125" style="17" customWidth="1"/>
    <col min="11511" max="11511" width="7.33203125" style="17" bestFit="1" customWidth="1"/>
    <col min="11512" max="11512" width="22.6640625" style="17" bestFit="1" customWidth="1"/>
    <col min="11513" max="11513" width="17.33203125" style="17" customWidth="1"/>
    <col min="11514" max="11514" width="16" style="17" customWidth="1"/>
    <col min="11515" max="11515" width="13.44140625" style="17" customWidth="1"/>
    <col min="11516" max="11516" width="10" style="17" customWidth="1"/>
    <col min="11517" max="11517" width="23.33203125" style="17" customWidth="1"/>
    <col min="11518" max="11518" width="2.44140625" style="17" customWidth="1"/>
    <col min="11519" max="11519" width="15" style="17" customWidth="1"/>
    <col min="11520" max="11731" width="10.33203125" style="17" customWidth="1"/>
    <col min="11732" max="11765" width="11.44140625" style="17"/>
    <col min="11766" max="11766" width="3.33203125" style="17" customWidth="1"/>
    <col min="11767" max="11767" width="7.33203125" style="17" bestFit="1" customWidth="1"/>
    <col min="11768" max="11768" width="22.6640625" style="17" bestFit="1" customWidth="1"/>
    <col min="11769" max="11769" width="17.33203125" style="17" customWidth="1"/>
    <col min="11770" max="11770" width="16" style="17" customWidth="1"/>
    <col min="11771" max="11771" width="13.44140625" style="17" customWidth="1"/>
    <col min="11772" max="11772" width="10" style="17" customWidth="1"/>
    <col min="11773" max="11773" width="23.33203125" style="17" customWidth="1"/>
    <col min="11774" max="11774" width="2.44140625" style="17" customWidth="1"/>
    <col min="11775" max="11775" width="15" style="17" customWidth="1"/>
    <col min="11776" max="11987" width="10.33203125" style="17" customWidth="1"/>
    <col min="11988" max="12021" width="11.44140625" style="17"/>
    <col min="12022" max="12022" width="3.33203125" style="17" customWidth="1"/>
    <col min="12023" max="12023" width="7.33203125" style="17" bestFit="1" customWidth="1"/>
    <col min="12024" max="12024" width="22.6640625" style="17" bestFit="1" customWidth="1"/>
    <col min="12025" max="12025" width="17.33203125" style="17" customWidth="1"/>
    <col min="12026" max="12026" width="16" style="17" customWidth="1"/>
    <col min="12027" max="12027" width="13.44140625" style="17" customWidth="1"/>
    <col min="12028" max="12028" width="10" style="17" customWidth="1"/>
    <col min="12029" max="12029" width="23.33203125" style="17" customWidth="1"/>
    <col min="12030" max="12030" width="2.44140625" style="17" customWidth="1"/>
    <col min="12031" max="12031" width="15" style="17" customWidth="1"/>
    <col min="12032" max="12243" width="10.33203125" style="17" customWidth="1"/>
    <col min="12244" max="12277" width="11.44140625" style="17"/>
    <col min="12278" max="12278" width="3.33203125" style="17" customWidth="1"/>
    <col min="12279" max="12279" width="7.33203125" style="17" bestFit="1" customWidth="1"/>
    <col min="12280" max="12280" width="22.6640625" style="17" bestFit="1" customWidth="1"/>
    <col min="12281" max="12281" width="17.33203125" style="17" customWidth="1"/>
    <col min="12282" max="12282" width="16" style="17" customWidth="1"/>
    <col min="12283" max="12283" width="13.44140625" style="17" customWidth="1"/>
    <col min="12284" max="12284" width="10" style="17" customWidth="1"/>
    <col min="12285" max="12285" width="23.33203125" style="17" customWidth="1"/>
    <col min="12286" max="12286" width="2.44140625" style="17" customWidth="1"/>
    <col min="12287" max="12287" width="15" style="17" customWidth="1"/>
    <col min="12288" max="12499" width="10.33203125" style="17" customWidth="1"/>
    <col min="12500" max="12533" width="11.44140625" style="17"/>
    <col min="12534" max="12534" width="3.33203125" style="17" customWidth="1"/>
    <col min="12535" max="12535" width="7.33203125" style="17" bestFit="1" customWidth="1"/>
    <col min="12536" max="12536" width="22.6640625" style="17" bestFit="1" customWidth="1"/>
    <col min="12537" max="12537" width="17.33203125" style="17" customWidth="1"/>
    <col min="12538" max="12538" width="16" style="17" customWidth="1"/>
    <col min="12539" max="12539" width="13.44140625" style="17" customWidth="1"/>
    <col min="12540" max="12540" width="10" style="17" customWidth="1"/>
    <col min="12541" max="12541" width="23.33203125" style="17" customWidth="1"/>
    <col min="12542" max="12542" width="2.44140625" style="17" customWidth="1"/>
    <col min="12543" max="12543" width="15" style="17" customWidth="1"/>
    <col min="12544" max="12755" width="10.33203125" style="17" customWidth="1"/>
    <col min="12756" max="12789" width="11.44140625" style="17"/>
    <col min="12790" max="12790" width="3.33203125" style="17" customWidth="1"/>
    <col min="12791" max="12791" width="7.33203125" style="17" bestFit="1" customWidth="1"/>
    <col min="12792" max="12792" width="22.6640625" style="17" bestFit="1" customWidth="1"/>
    <col min="12793" max="12793" width="17.33203125" style="17" customWidth="1"/>
    <col min="12794" max="12794" width="16" style="17" customWidth="1"/>
    <col min="12795" max="12795" width="13.44140625" style="17" customWidth="1"/>
    <col min="12796" max="12796" width="10" style="17" customWidth="1"/>
    <col min="12797" max="12797" width="23.33203125" style="17" customWidth="1"/>
    <col min="12798" max="12798" width="2.44140625" style="17" customWidth="1"/>
    <col min="12799" max="12799" width="15" style="17" customWidth="1"/>
    <col min="12800" max="13011" width="10.33203125" style="17" customWidth="1"/>
    <col min="13012" max="13045" width="11.44140625" style="17"/>
    <col min="13046" max="13046" width="3.33203125" style="17" customWidth="1"/>
    <col min="13047" max="13047" width="7.33203125" style="17" bestFit="1" customWidth="1"/>
    <col min="13048" max="13048" width="22.6640625" style="17" bestFit="1" customWidth="1"/>
    <col min="13049" max="13049" width="17.33203125" style="17" customWidth="1"/>
    <col min="13050" max="13050" width="16" style="17" customWidth="1"/>
    <col min="13051" max="13051" width="13.44140625" style="17" customWidth="1"/>
    <col min="13052" max="13052" width="10" style="17" customWidth="1"/>
    <col min="13053" max="13053" width="23.33203125" style="17" customWidth="1"/>
    <col min="13054" max="13054" width="2.44140625" style="17" customWidth="1"/>
    <col min="13055" max="13055" width="15" style="17" customWidth="1"/>
    <col min="13056" max="13267" width="10.33203125" style="17" customWidth="1"/>
    <col min="13268" max="13301" width="11.44140625" style="17"/>
    <col min="13302" max="13302" width="3.33203125" style="17" customWidth="1"/>
    <col min="13303" max="13303" width="7.33203125" style="17" bestFit="1" customWidth="1"/>
    <col min="13304" max="13304" width="22.6640625" style="17" bestFit="1" customWidth="1"/>
    <col min="13305" max="13305" width="17.33203125" style="17" customWidth="1"/>
    <col min="13306" max="13306" width="16" style="17" customWidth="1"/>
    <col min="13307" max="13307" width="13.44140625" style="17" customWidth="1"/>
    <col min="13308" max="13308" width="10" style="17" customWidth="1"/>
    <col min="13309" max="13309" width="23.33203125" style="17" customWidth="1"/>
    <col min="13310" max="13310" width="2.44140625" style="17" customWidth="1"/>
    <col min="13311" max="13311" width="15" style="17" customWidth="1"/>
    <col min="13312" max="13523" width="10.33203125" style="17" customWidth="1"/>
    <col min="13524" max="13557" width="11.44140625" style="17"/>
    <col min="13558" max="13558" width="3.33203125" style="17" customWidth="1"/>
    <col min="13559" max="13559" width="7.33203125" style="17" bestFit="1" customWidth="1"/>
    <col min="13560" max="13560" width="22.6640625" style="17" bestFit="1" customWidth="1"/>
    <col min="13561" max="13561" width="17.33203125" style="17" customWidth="1"/>
    <col min="13562" max="13562" width="16" style="17" customWidth="1"/>
    <col min="13563" max="13563" width="13.44140625" style="17" customWidth="1"/>
    <col min="13564" max="13564" width="10" style="17" customWidth="1"/>
    <col min="13565" max="13565" width="23.33203125" style="17" customWidth="1"/>
    <col min="13566" max="13566" width="2.44140625" style="17" customWidth="1"/>
    <col min="13567" max="13567" width="15" style="17" customWidth="1"/>
    <col min="13568" max="13779" width="10.33203125" style="17" customWidth="1"/>
    <col min="13780" max="13813" width="11.44140625" style="17"/>
    <col min="13814" max="13814" width="3.33203125" style="17" customWidth="1"/>
    <col min="13815" max="13815" width="7.33203125" style="17" bestFit="1" customWidth="1"/>
    <col min="13816" max="13816" width="22.6640625" style="17" bestFit="1" customWidth="1"/>
    <col min="13817" max="13817" width="17.33203125" style="17" customWidth="1"/>
    <col min="13818" max="13818" width="16" style="17" customWidth="1"/>
    <col min="13819" max="13819" width="13.44140625" style="17" customWidth="1"/>
    <col min="13820" max="13820" width="10" style="17" customWidth="1"/>
    <col min="13821" max="13821" width="23.33203125" style="17" customWidth="1"/>
    <col min="13822" max="13822" width="2.44140625" style="17" customWidth="1"/>
    <col min="13823" max="13823" width="15" style="17" customWidth="1"/>
    <col min="13824" max="14035" width="10.33203125" style="17" customWidth="1"/>
    <col min="14036" max="14069" width="11.44140625" style="17"/>
    <col min="14070" max="14070" width="3.33203125" style="17" customWidth="1"/>
    <col min="14071" max="14071" width="7.33203125" style="17" bestFit="1" customWidth="1"/>
    <col min="14072" max="14072" width="22.6640625" style="17" bestFit="1" customWidth="1"/>
    <col min="14073" max="14073" width="17.33203125" style="17" customWidth="1"/>
    <col min="14074" max="14074" width="16" style="17" customWidth="1"/>
    <col min="14075" max="14075" width="13.44140625" style="17" customWidth="1"/>
    <col min="14076" max="14076" width="10" style="17" customWidth="1"/>
    <col min="14077" max="14077" width="23.33203125" style="17" customWidth="1"/>
    <col min="14078" max="14078" width="2.44140625" style="17" customWidth="1"/>
    <col min="14079" max="14079" width="15" style="17" customWidth="1"/>
    <col min="14080" max="14291" width="10.33203125" style="17" customWidth="1"/>
    <col min="14292" max="14325" width="11.44140625" style="17"/>
    <col min="14326" max="14326" width="3.33203125" style="17" customWidth="1"/>
    <col min="14327" max="14327" width="7.33203125" style="17" bestFit="1" customWidth="1"/>
    <col min="14328" max="14328" width="22.6640625" style="17" bestFit="1" customWidth="1"/>
    <col min="14329" max="14329" width="17.33203125" style="17" customWidth="1"/>
    <col min="14330" max="14330" width="16" style="17" customWidth="1"/>
    <col min="14331" max="14331" width="13.44140625" style="17" customWidth="1"/>
    <col min="14332" max="14332" width="10" style="17" customWidth="1"/>
    <col min="14333" max="14333" width="23.33203125" style="17" customWidth="1"/>
    <col min="14334" max="14334" width="2.44140625" style="17" customWidth="1"/>
    <col min="14335" max="14335" width="15" style="17" customWidth="1"/>
    <col min="14336" max="14547" width="10.33203125" style="17" customWidth="1"/>
    <col min="14548" max="14581" width="11.44140625" style="17"/>
    <col min="14582" max="14582" width="3.33203125" style="17" customWidth="1"/>
    <col min="14583" max="14583" width="7.33203125" style="17" bestFit="1" customWidth="1"/>
    <col min="14584" max="14584" width="22.6640625" style="17" bestFit="1" customWidth="1"/>
    <col min="14585" max="14585" width="17.33203125" style="17" customWidth="1"/>
    <col min="14586" max="14586" width="16" style="17" customWidth="1"/>
    <col min="14587" max="14587" width="13.44140625" style="17" customWidth="1"/>
    <col min="14588" max="14588" width="10" style="17" customWidth="1"/>
    <col min="14589" max="14589" width="23.33203125" style="17" customWidth="1"/>
    <col min="14590" max="14590" width="2.44140625" style="17" customWidth="1"/>
    <col min="14591" max="14591" width="15" style="17" customWidth="1"/>
    <col min="14592" max="14803" width="10.33203125" style="17" customWidth="1"/>
    <col min="14804" max="14837" width="11.44140625" style="17"/>
    <col min="14838" max="14838" width="3.33203125" style="17" customWidth="1"/>
    <col min="14839" max="14839" width="7.33203125" style="17" bestFit="1" customWidth="1"/>
    <col min="14840" max="14840" width="22.6640625" style="17" bestFit="1" customWidth="1"/>
    <col min="14841" max="14841" width="17.33203125" style="17" customWidth="1"/>
    <col min="14842" max="14842" width="16" style="17" customWidth="1"/>
    <col min="14843" max="14843" width="13.44140625" style="17" customWidth="1"/>
    <col min="14844" max="14844" width="10" style="17" customWidth="1"/>
    <col min="14845" max="14845" width="23.33203125" style="17" customWidth="1"/>
    <col min="14846" max="14846" width="2.44140625" style="17" customWidth="1"/>
    <col min="14847" max="14847" width="15" style="17" customWidth="1"/>
    <col min="14848" max="15059" width="10.33203125" style="17" customWidth="1"/>
    <col min="15060" max="15093" width="11.44140625" style="17"/>
    <col min="15094" max="15094" width="3.33203125" style="17" customWidth="1"/>
    <col min="15095" max="15095" width="7.33203125" style="17" bestFit="1" customWidth="1"/>
    <col min="15096" max="15096" width="22.6640625" style="17" bestFit="1" customWidth="1"/>
    <col min="15097" max="15097" width="17.33203125" style="17" customWidth="1"/>
    <col min="15098" max="15098" width="16" style="17" customWidth="1"/>
    <col min="15099" max="15099" width="13.44140625" style="17" customWidth="1"/>
    <col min="15100" max="15100" width="10" style="17" customWidth="1"/>
    <col min="15101" max="15101" width="23.33203125" style="17" customWidth="1"/>
    <col min="15102" max="15102" width="2.44140625" style="17" customWidth="1"/>
    <col min="15103" max="15103" width="15" style="17" customWidth="1"/>
    <col min="15104" max="15315" width="10.33203125" style="17" customWidth="1"/>
    <col min="15316" max="15349" width="11.44140625" style="17"/>
    <col min="15350" max="15350" width="3.33203125" style="17" customWidth="1"/>
    <col min="15351" max="15351" width="7.33203125" style="17" bestFit="1" customWidth="1"/>
    <col min="15352" max="15352" width="22.6640625" style="17" bestFit="1" customWidth="1"/>
    <col min="15353" max="15353" width="17.33203125" style="17" customWidth="1"/>
    <col min="15354" max="15354" width="16" style="17" customWidth="1"/>
    <col min="15355" max="15355" width="13.44140625" style="17" customWidth="1"/>
    <col min="15356" max="15356" width="10" style="17" customWidth="1"/>
    <col min="15357" max="15357" width="23.33203125" style="17" customWidth="1"/>
    <col min="15358" max="15358" width="2.44140625" style="17" customWidth="1"/>
    <col min="15359" max="15359" width="15" style="17" customWidth="1"/>
    <col min="15360" max="15571" width="10.33203125" style="17" customWidth="1"/>
    <col min="15572" max="15605" width="11.44140625" style="17"/>
    <col min="15606" max="15606" width="3.33203125" style="17" customWidth="1"/>
    <col min="15607" max="15607" width="7.33203125" style="17" bestFit="1" customWidth="1"/>
    <col min="15608" max="15608" width="22.6640625" style="17" bestFit="1" customWidth="1"/>
    <col min="15609" max="15609" width="17.33203125" style="17" customWidth="1"/>
    <col min="15610" max="15610" width="16" style="17" customWidth="1"/>
    <col min="15611" max="15611" width="13.44140625" style="17" customWidth="1"/>
    <col min="15612" max="15612" width="10" style="17" customWidth="1"/>
    <col min="15613" max="15613" width="23.33203125" style="17" customWidth="1"/>
    <col min="15614" max="15614" width="2.44140625" style="17" customWidth="1"/>
    <col min="15615" max="15615" width="15" style="17" customWidth="1"/>
    <col min="15616" max="15827" width="10.33203125" style="17" customWidth="1"/>
    <col min="15828" max="15861" width="11.44140625" style="17"/>
    <col min="15862" max="15862" width="3.33203125" style="17" customWidth="1"/>
    <col min="15863" max="15863" width="7.33203125" style="17" bestFit="1" customWidth="1"/>
    <col min="15864" max="15864" width="22.6640625" style="17" bestFit="1" customWidth="1"/>
    <col min="15865" max="15865" width="17.33203125" style="17" customWidth="1"/>
    <col min="15866" max="15866" width="16" style="17" customWidth="1"/>
    <col min="15867" max="15867" width="13.44140625" style="17" customWidth="1"/>
    <col min="15868" max="15868" width="10" style="17" customWidth="1"/>
    <col min="15869" max="15869" width="23.33203125" style="17" customWidth="1"/>
    <col min="15870" max="15870" width="2.44140625" style="17" customWidth="1"/>
    <col min="15871" max="15871" width="15" style="17" customWidth="1"/>
    <col min="15872" max="16083" width="10.33203125" style="17" customWidth="1"/>
    <col min="16084" max="16117" width="11.44140625" style="17"/>
    <col min="16118" max="16118" width="3.33203125" style="17" customWidth="1"/>
    <col min="16119" max="16119" width="7.33203125" style="17" bestFit="1" customWidth="1"/>
    <col min="16120" max="16120" width="22.6640625" style="17" bestFit="1" customWidth="1"/>
    <col min="16121" max="16121" width="17.33203125" style="17" customWidth="1"/>
    <col min="16122" max="16122" width="16" style="17" customWidth="1"/>
    <col min="16123" max="16123" width="13.44140625" style="17" customWidth="1"/>
    <col min="16124" max="16124" width="10" style="17" customWidth="1"/>
    <col min="16125" max="16125" width="23.33203125" style="17" customWidth="1"/>
    <col min="16126" max="16126" width="2.44140625" style="17" customWidth="1"/>
    <col min="16127" max="16127" width="15" style="17" customWidth="1"/>
    <col min="16128" max="16339" width="10.33203125" style="17" customWidth="1"/>
    <col min="16340" max="16383" width="11.44140625" style="17"/>
    <col min="16384" max="16384" width="11.44140625" style="17" customWidth="1"/>
  </cols>
  <sheetData>
    <row r="1" spans="1:211" ht="58.95" customHeight="1">
      <c r="A1" s="250" t="s">
        <v>798</v>
      </c>
      <c r="B1" s="250"/>
      <c r="C1" s="250"/>
      <c r="D1" s="250"/>
      <c r="E1" s="147"/>
      <c r="F1" s="191"/>
      <c r="G1" s="193">
        <f>ÍNDICE!A5</f>
        <v>1001.88</v>
      </c>
      <c r="H1" s="53"/>
    </row>
    <row r="2" spans="1:211" s="14" customFormat="1" ht="40.950000000000003" customHeight="1">
      <c r="A2" s="250"/>
      <c r="B2" s="250"/>
      <c r="C2" s="250"/>
      <c r="D2" s="250"/>
      <c r="E2" s="148"/>
      <c r="F2" s="149" t="s">
        <v>446</v>
      </c>
      <c r="G2" s="55"/>
      <c r="H2" s="68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18"/>
    </row>
    <row r="3" spans="1:211" ht="46.2" customHeight="1">
      <c r="A3" s="124" t="s">
        <v>1</v>
      </c>
      <c r="B3" s="124" t="s">
        <v>0</v>
      </c>
      <c r="C3" s="124" t="s">
        <v>2</v>
      </c>
      <c r="D3" s="124" t="s">
        <v>3</v>
      </c>
      <c r="E3" s="124"/>
      <c r="F3" s="133" t="s">
        <v>390</v>
      </c>
      <c r="G3" s="55"/>
      <c r="H3" s="52"/>
    </row>
    <row r="4" spans="1:211" s="19" customFormat="1" ht="48" customHeight="1">
      <c r="A4" s="25"/>
      <c r="B4" s="150" t="s">
        <v>799</v>
      </c>
      <c r="C4" s="151" t="s">
        <v>809</v>
      </c>
      <c r="D4" s="84">
        <f t="shared" ref="D4:D13" si="0">E4*$G$1</f>
        <v>1599</v>
      </c>
      <c r="E4" s="85">
        <v>1.5959995209007067</v>
      </c>
      <c r="F4" s="87">
        <f t="shared" ref="F4:F13" si="1">+D4*(1-F$1)</f>
        <v>1599</v>
      </c>
      <c r="I4" s="34"/>
    </row>
    <row r="5" spans="1:211" s="19" customFormat="1" ht="48" customHeight="1">
      <c r="A5" s="25"/>
      <c r="B5" s="152" t="s">
        <v>800</v>
      </c>
      <c r="C5" s="153" t="s">
        <v>836</v>
      </c>
      <c r="D5" s="207">
        <f t="shared" si="0"/>
        <v>1845.9736185600009</v>
      </c>
      <c r="E5" s="86">
        <v>1.842509700323393</v>
      </c>
      <c r="F5" s="87">
        <f t="shared" si="1"/>
        <v>1845.9736185600009</v>
      </c>
      <c r="I5" s="34"/>
    </row>
    <row r="6" spans="1:211" s="19" customFormat="1" ht="48" customHeight="1">
      <c r="A6" s="25"/>
      <c r="B6" s="150" t="s">
        <v>801</v>
      </c>
      <c r="C6" s="151" t="s">
        <v>837</v>
      </c>
      <c r="D6" s="84">
        <f t="shared" si="0"/>
        <v>1499</v>
      </c>
      <c r="E6" s="85">
        <v>1.4961871681239269</v>
      </c>
      <c r="F6" s="87">
        <f t="shared" si="1"/>
        <v>1499</v>
      </c>
      <c r="I6" s="34"/>
    </row>
    <row r="7" spans="1:211" s="19" customFormat="1" ht="48" customHeight="1">
      <c r="A7" s="25"/>
      <c r="B7" s="152" t="s">
        <v>802</v>
      </c>
      <c r="C7" s="153" t="s">
        <v>838</v>
      </c>
      <c r="D7" s="207">
        <f t="shared" si="0"/>
        <v>332.45741979000013</v>
      </c>
      <c r="E7" s="86">
        <v>0.33183357267337421</v>
      </c>
      <c r="F7" s="87">
        <f t="shared" si="1"/>
        <v>332.45741979000013</v>
      </c>
      <c r="I7" s="34"/>
    </row>
    <row r="8" spans="1:211" s="19" customFormat="1" ht="48" customHeight="1">
      <c r="A8" s="25"/>
      <c r="B8" s="150" t="s">
        <v>803</v>
      </c>
      <c r="C8" s="151" t="s">
        <v>839</v>
      </c>
      <c r="D8" s="84">
        <f t="shared" si="0"/>
        <v>1753.3713235500009</v>
      </c>
      <c r="E8" s="85">
        <v>1.7500811709486175</v>
      </c>
      <c r="F8" s="87">
        <f t="shared" si="1"/>
        <v>1753.3713235500009</v>
      </c>
      <c r="I8" s="34"/>
    </row>
    <row r="9" spans="1:211" s="19" customFormat="1" ht="48" customHeight="1">
      <c r="A9" s="25"/>
      <c r="B9" s="152" t="s">
        <v>804</v>
      </c>
      <c r="C9" s="153" t="s">
        <v>840</v>
      </c>
      <c r="D9" s="207">
        <f t="shared" si="0"/>
        <v>1500</v>
      </c>
      <c r="E9" s="86">
        <v>1.4971852916516948</v>
      </c>
      <c r="F9" s="87">
        <f t="shared" si="1"/>
        <v>1500</v>
      </c>
      <c r="I9" s="34"/>
    </row>
    <row r="10" spans="1:211" s="19" customFormat="1" ht="48" customHeight="1">
      <c r="A10" s="25"/>
      <c r="B10" s="150" t="s">
        <v>805</v>
      </c>
      <c r="C10" s="151" t="s">
        <v>841</v>
      </c>
      <c r="D10" s="84">
        <f t="shared" si="0"/>
        <v>592.04745990000015</v>
      </c>
      <c r="E10" s="85">
        <v>0.59093649928135117</v>
      </c>
      <c r="F10" s="87">
        <f t="shared" si="1"/>
        <v>592.04745990000015</v>
      </c>
      <c r="I10" s="34"/>
    </row>
    <row r="11" spans="1:211" s="19" customFormat="1" ht="48" customHeight="1">
      <c r="A11" s="25"/>
      <c r="B11" s="152" t="s">
        <v>806</v>
      </c>
      <c r="C11" s="153" t="s">
        <v>840</v>
      </c>
      <c r="D11" s="207">
        <f t="shared" si="0"/>
        <v>535.87885473000017</v>
      </c>
      <c r="E11" s="86">
        <v>0.53487329293927433</v>
      </c>
      <c r="F11" s="87">
        <f t="shared" si="1"/>
        <v>535.87885473000017</v>
      </c>
      <c r="I11" s="34"/>
    </row>
    <row r="12" spans="1:211" s="19" customFormat="1" ht="48" customHeight="1">
      <c r="A12" s="25"/>
      <c r="B12" s="150" t="s">
        <v>807</v>
      </c>
      <c r="C12" s="151" t="s">
        <v>842</v>
      </c>
      <c r="D12" s="84">
        <f t="shared" si="0"/>
        <v>649</v>
      </c>
      <c r="E12" s="85">
        <v>0.64778216952129997</v>
      </c>
      <c r="F12" s="87">
        <f t="shared" si="1"/>
        <v>649</v>
      </c>
      <c r="I12" s="34"/>
    </row>
    <row r="13" spans="1:211" s="19" customFormat="1" ht="48" customHeight="1">
      <c r="A13" s="25"/>
      <c r="B13" s="152" t="s">
        <v>808</v>
      </c>
      <c r="C13" s="153" t="s">
        <v>843</v>
      </c>
      <c r="D13" s="207">
        <f t="shared" si="0"/>
        <v>592.04745990000015</v>
      </c>
      <c r="E13" s="86">
        <v>0.59093649928135117</v>
      </c>
      <c r="F13" s="87">
        <f t="shared" si="1"/>
        <v>592.04745990000015</v>
      </c>
      <c r="I13" s="34"/>
    </row>
    <row r="14" spans="1:211" s="19" customFormat="1" ht="33" customHeight="1">
      <c r="A14" s="251" t="s">
        <v>452</v>
      </c>
      <c r="B14" s="251"/>
      <c r="C14" s="251"/>
      <c r="D14" s="251"/>
      <c r="E14" s="154"/>
      <c r="F14" s="154"/>
    </row>
    <row r="15" spans="1:211" s="19" customFormat="1" ht="14.25" customHeight="1">
      <c r="A15" s="20"/>
      <c r="B15" s="30"/>
      <c r="C15" s="22"/>
      <c r="D15" s="30"/>
      <c r="E15" s="30"/>
      <c r="F15" s="29"/>
    </row>
    <row r="16" spans="1:211" s="19" customFormat="1" ht="14.25" customHeight="1">
      <c r="A16" s="20"/>
      <c r="B16" s="30"/>
      <c r="C16" s="22"/>
      <c r="D16" s="30"/>
      <c r="E16" s="30"/>
      <c r="F16" s="29"/>
    </row>
    <row r="17" spans="1:6" s="19" customFormat="1" ht="14.25" customHeight="1">
      <c r="A17" s="20"/>
      <c r="B17" s="30"/>
      <c r="C17" s="22"/>
      <c r="D17" s="30"/>
      <c r="E17" s="30"/>
      <c r="F17" s="29"/>
    </row>
    <row r="18" spans="1:6" s="19" customFormat="1" ht="14.25" customHeight="1">
      <c r="A18" s="20"/>
      <c r="B18" s="30"/>
      <c r="C18" s="22"/>
      <c r="D18" s="30"/>
      <c r="E18" s="30"/>
      <c r="F18" s="29"/>
    </row>
    <row r="19" spans="1:6" s="19" customFormat="1" ht="14.25" customHeight="1">
      <c r="A19" s="20"/>
      <c r="B19" s="30"/>
      <c r="C19" s="22"/>
      <c r="D19" s="30"/>
      <c r="E19" s="30"/>
      <c r="F19" s="29"/>
    </row>
    <row r="20" spans="1:6" s="19" customFormat="1" ht="14.25" customHeight="1">
      <c r="A20" s="20"/>
      <c r="B20" s="30"/>
      <c r="C20" s="22"/>
      <c r="D20" s="30"/>
      <c r="E20" s="30"/>
      <c r="F20" s="29"/>
    </row>
    <row r="21" spans="1:6" s="19" customFormat="1" ht="14.25" customHeight="1">
      <c r="A21" s="20"/>
      <c r="B21" s="30"/>
      <c r="C21" s="22"/>
      <c r="D21" s="30"/>
      <c r="E21" s="30"/>
      <c r="F21" s="29"/>
    </row>
    <row r="22" spans="1:6" s="19" customFormat="1" ht="14.25" customHeight="1">
      <c r="A22" s="20"/>
      <c r="B22" s="30"/>
      <c r="C22" s="22"/>
      <c r="D22" s="30"/>
      <c r="E22" s="30"/>
      <c r="F22" s="29"/>
    </row>
    <row r="23" spans="1:6" s="19" customFormat="1" ht="14.25" customHeight="1">
      <c r="A23" s="20"/>
      <c r="B23" s="30"/>
      <c r="C23" s="22"/>
      <c r="D23" s="30"/>
      <c r="E23" s="30"/>
      <c r="F23" s="29"/>
    </row>
    <row r="24" spans="1:6" s="19" customFormat="1" ht="14.25" customHeight="1">
      <c r="A24" s="20"/>
      <c r="B24" s="30"/>
      <c r="C24" s="22"/>
      <c r="D24" s="30"/>
      <c r="E24" s="30"/>
      <c r="F24" s="29"/>
    </row>
    <row r="25" spans="1:6" s="19" customFormat="1" ht="14.25" customHeight="1">
      <c r="A25" s="20"/>
      <c r="B25" s="30"/>
      <c r="C25" s="22"/>
      <c r="D25" s="30"/>
      <c r="E25" s="30"/>
      <c r="F25" s="29"/>
    </row>
    <row r="26" spans="1:6" s="19" customFormat="1" ht="14.25" customHeight="1">
      <c r="A26" s="20"/>
      <c r="B26" s="30"/>
      <c r="C26" s="22"/>
      <c r="D26" s="30"/>
      <c r="E26" s="30"/>
      <c r="F26" s="29"/>
    </row>
    <row r="27" spans="1:6" s="19" customFormat="1" ht="14.25" customHeight="1">
      <c r="A27" s="20"/>
      <c r="B27" s="30"/>
      <c r="C27" s="22"/>
      <c r="D27" s="30"/>
      <c r="E27" s="30"/>
      <c r="F27" s="29"/>
    </row>
    <row r="28" spans="1:6" s="19" customFormat="1" ht="14.25" customHeight="1">
      <c r="A28" s="20"/>
      <c r="B28" s="30"/>
      <c r="C28" s="22"/>
      <c r="D28" s="30"/>
      <c r="E28" s="30"/>
      <c r="F28" s="29"/>
    </row>
    <row r="29" spans="1:6" s="19" customFormat="1" ht="14.25" customHeight="1">
      <c r="A29" s="20"/>
      <c r="B29" s="30"/>
      <c r="C29" s="22"/>
      <c r="D29" s="30"/>
      <c r="E29" s="30"/>
      <c r="F29" s="29"/>
    </row>
    <row r="30" spans="1:6" s="19" customFormat="1" ht="14.25" customHeight="1">
      <c r="A30" s="20"/>
      <c r="B30" s="30"/>
      <c r="C30" s="22"/>
      <c r="D30" s="30"/>
      <c r="E30" s="30"/>
      <c r="F30" s="29"/>
    </row>
    <row r="31" spans="1:6" s="19" customFormat="1" ht="14.25" customHeight="1">
      <c r="A31" s="20"/>
      <c r="B31" s="30"/>
      <c r="C31" s="22"/>
      <c r="D31" s="31"/>
      <c r="E31" s="31"/>
      <c r="F31" s="29"/>
    </row>
    <row r="32" spans="1:6" s="19" customFormat="1" ht="14.25" customHeight="1">
      <c r="A32" s="20"/>
      <c r="B32" s="31"/>
      <c r="C32" s="22"/>
      <c r="D32" s="31"/>
      <c r="E32" s="31"/>
      <c r="F32" s="29"/>
    </row>
    <row r="33" spans="1:6" s="19" customFormat="1" ht="14.25" customHeight="1">
      <c r="A33" s="20"/>
      <c r="B33" s="31"/>
      <c r="C33" s="22"/>
      <c r="D33" s="31"/>
      <c r="E33" s="31"/>
      <c r="F33" s="29"/>
    </row>
    <row r="34" spans="1:6" s="19" customFormat="1" ht="14.25" customHeight="1">
      <c r="A34" s="20"/>
      <c r="B34" s="31"/>
      <c r="C34" s="22"/>
      <c r="D34" s="31"/>
      <c r="E34" s="31"/>
      <c r="F34" s="29"/>
    </row>
    <row r="35" spans="1:6" s="19" customFormat="1" ht="14.25" customHeight="1">
      <c r="A35" s="20"/>
      <c r="B35" s="31"/>
      <c r="C35" s="22"/>
      <c r="D35" s="31"/>
      <c r="E35" s="31"/>
      <c r="F35" s="29"/>
    </row>
    <row r="36" spans="1:6" s="19" customFormat="1" ht="14.25" customHeight="1">
      <c r="A36" s="20"/>
      <c r="B36" s="31"/>
      <c r="C36" s="22"/>
      <c r="D36" s="31"/>
      <c r="E36" s="31"/>
      <c r="F36" s="29"/>
    </row>
    <row r="37" spans="1:6" s="19" customFormat="1" ht="14.25" customHeight="1">
      <c r="A37" s="20"/>
      <c r="B37" s="31"/>
      <c r="C37" s="22"/>
      <c r="D37" s="31"/>
      <c r="E37" s="31"/>
      <c r="F37" s="29"/>
    </row>
    <row r="38" spans="1:6" s="19" customFormat="1" ht="14.25" customHeight="1">
      <c r="A38" s="20"/>
      <c r="B38" s="31"/>
      <c r="C38" s="22"/>
      <c r="D38" s="31"/>
      <c r="E38" s="31"/>
      <c r="F38" s="29"/>
    </row>
    <row r="39" spans="1:6" s="19" customFormat="1" ht="14.25" customHeight="1">
      <c r="A39" s="20"/>
      <c r="B39" s="31"/>
      <c r="C39" s="22"/>
      <c r="D39" s="31"/>
      <c r="E39" s="31"/>
      <c r="F39" s="29"/>
    </row>
    <row r="40" spans="1:6" s="19" customFormat="1" ht="14.25" customHeight="1">
      <c r="A40" s="20"/>
      <c r="B40" s="31"/>
      <c r="C40" s="22"/>
      <c r="D40" s="31"/>
      <c r="E40" s="31"/>
      <c r="F40" s="29"/>
    </row>
    <row r="41" spans="1:6" s="19" customFormat="1" ht="14.25" customHeight="1">
      <c r="A41" s="20"/>
      <c r="B41" s="31"/>
      <c r="C41" s="22"/>
      <c r="D41" s="31"/>
      <c r="E41" s="31"/>
      <c r="F41" s="29"/>
    </row>
    <row r="42" spans="1:6" s="19" customFormat="1" ht="14.25" customHeight="1">
      <c r="A42" s="20"/>
      <c r="B42" s="31"/>
      <c r="C42" s="22"/>
      <c r="D42" s="31"/>
      <c r="E42" s="31"/>
      <c r="F42" s="29"/>
    </row>
    <row r="43" spans="1:6" s="19" customFormat="1" ht="14.25" customHeight="1">
      <c r="A43" s="20"/>
      <c r="B43" s="31"/>
      <c r="C43" s="22"/>
      <c r="D43" s="31"/>
      <c r="E43" s="31"/>
      <c r="F43" s="29"/>
    </row>
    <row r="44" spans="1:6" s="19" customFormat="1" ht="14.25" customHeight="1">
      <c r="A44" s="20"/>
      <c r="B44" s="31"/>
      <c r="C44" s="22"/>
      <c r="D44" s="31"/>
      <c r="E44" s="31"/>
      <c r="F44" s="29"/>
    </row>
    <row r="45" spans="1:6" s="19" customFormat="1" ht="14.25" customHeight="1">
      <c r="A45" s="20"/>
      <c r="B45" s="31"/>
      <c r="C45" s="22"/>
      <c r="D45" s="31"/>
      <c r="E45" s="31"/>
      <c r="F45" s="29"/>
    </row>
    <row r="46" spans="1:6" s="19" customFormat="1" ht="14.25" customHeight="1">
      <c r="A46" s="20"/>
      <c r="B46" s="31"/>
      <c r="C46" s="22"/>
      <c r="D46" s="31"/>
      <c r="E46" s="31"/>
      <c r="F46" s="29"/>
    </row>
    <row r="47" spans="1:6" s="19" customFormat="1" ht="14.25" customHeight="1">
      <c r="A47" s="20"/>
      <c r="B47" s="31"/>
      <c r="C47" s="22"/>
      <c r="D47" s="31"/>
      <c r="E47" s="31"/>
      <c r="F47" s="29"/>
    </row>
    <row r="48" spans="1:6" s="19" customFormat="1" ht="14.25" customHeight="1">
      <c r="A48" s="20"/>
      <c r="B48" s="31"/>
      <c r="C48" s="22"/>
      <c r="D48" s="31"/>
      <c r="E48" s="31"/>
      <c r="F48" s="29"/>
    </row>
    <row r="49" spans="1:6" s="19" customFormat="1" ht="14.25" customHeight="1">
      <c r="A49" s="20"/>
      <c r="B49" s="31"/>
      <c r="C49" s="22"/>
      <c r="D49" s="31"/>
      <c r="E49" s="31"/>
      <c r="F49" s="29"/>
    </row>
    <row r="50" spans="1:6" s="19" customFormat="1" ht="14.25" customHeight="1">
      <c r="A50" s="20"/>
      <c r="B50" s="31"/>
      <c r="C50" s="22"/>
      <c r="D50" s="31"/>
      <c r="E50" s="31"/>
      <c r="F50" s="29"/>
    </row>
    <row r="51" spans="1:6" s="19" customFormat="1" ht="14.25" customHeight="1">
      <c r="A51" s="20"/>
      <c r="B51" s="31"/>
      <c r="C51" s="22"/>
      <c r="D51" s="31"/>
      <c r="E51" s="31"/>
      <c r="F51" s="29"/>
    </row>
    <row r="52" spans="1:6" s="19" customFormat="1" ht="14.25" customHeight="1">
      <c r="A52" s="20"/>
      <c r="B52" s="31"/>
      <c r="C52" s="22"/>
      <c r="D52" s="31"/>
      <c r="E52" s="31"/>
      <c r="F52" s="29"/>
    </row>
    <row r="53" spans="1:6" s="19" customFormat="1" ht="14.25" customHeight="1">
      <c r="A53" s="20"/>
      <c r="B53" s="31"/>
      <c r="C53" s="22"/>
      <c r="D53" s="31"/>
      <c r="E53" s="31"/>
      <c r="F53" s="29"/>
    </row>
    <row r="54" spans="1:6" s="19" customFormat="1" ht="14.25" customHeight="1">
      <c r="A54" s="20"/>
      <c r="B54" s="31"/>
      <c r="C54" s="22"/>
      <c r="D54" s="31"/>
      <c r="E54" s="31"/>
      <c r="F54" s="29"/>
    </row>
    <row r="55" spans="1:6" s="19" customFormat="1" ht="14.25" customHeight="1">
      <c r="A55" s="20"/>
      <c r="B55" s="31"/>
      <c r="C55" s="22"/>
      <c r="D55" s="31"/>
      <c r="E55" s="31"/>
      <c r="F55" s="29"/>
    </row>
    <row r="56" spans="1:6" s="19" customFormat="1" ht="14.25" customHeight="1">
      <c r="A56" s="20"/>
      <c r="B56" s="31"/>
      <c r="C56" s="22"/>
      <c r="D56" s="31"/>
      <c r="E56" s="31"/>
      <c r="F56" s="29"/>
    </row>
    <row r="57" spans="1:6" s="19" customFormat="1" ht="14.25" customHeight="1">
      <c r="A57" s="20"/>
      <c r="B57" s="31"/>
      <c r="C57" s="22"/>
      <c r="D57" s="31"/>
      <c r="E57" s="31"/>
      <c r="F57" s="29"/>
    </row>
    <row r="58" spans="1:6" s="19" customFormat="1" ht="14.25" customHeight="1">
      <c r="A58" s="20"/>
      <c r="B58" s="31"/>
      <c r="C58" s="22"/>
      <c r="D58" s="31"/>
      <c r="E58" s="31"/>
      <c r="F58" s="29"/>
    </row>
    <row r="59" spans="1:6" s="19" customFormat="1" ht="14.25" customHeight="1">
      <c r="A59" s="20"/>
      <c r="B59" s="31"/>
      <c r="C59" s="22"/>
      <c r="D59" s="31"/>
      <c r="E59" s="31"/>
      <c r="F59" s="29"/>
    </row>
    <row r="60" spans="1:6" s="19" customFormat="1" ht="14.25" customHeight="1">
      <c r="A60" s="20"/>
      <c r="B60" s="31"/>
      <c r="C60" s="22"/>
      <c r="D60" s="31"/>
      <c r="E60" s="31"/>
      <c r="F60" s="29"/>
    </row>
    <row r="61" spans="1:6" s="19" customFormat="1" ht="14.25" customHeight="1">
      <c r="A61" s="20"/>
      <c r="B61" s="31"/>
      <c r="C61" s="22"/>
      <c r="D61" s="31"/>
      <c r="E61" s="31"/>
      <c r="F61" s="29"/>
    </row>
    <row r="62" spans="1:6" s="19" customFormat="1" ht="14.25" customHeight="1">
      <c r="A62" s="20"/>
      <c r="B62" s="31"/>
      <c r="C62" s="22"/>
      <c r="D62" s="31"/>
      <c r="E62" s="31"/>
      <c r="F62" s="29"/>
    </row>
    <row r="63" spans="1:6" s="19" customFormat="1" ht="14.25" customHeight="1">
      <c r="A63" s="20"/>
      <c r="B63" s="31"/>
      <c r="C63" s="22"/>
      <c r="D63" s="31"/>
      <c r="E63" s="31"/>
      <c r="F63" s="29"/>
    </row>
    <row r="64" spans="1:6" s="19" customFormat="1" ht="14.25" customHeight="1">
      <c r="A64" s="20"/>
      <c r="B64" s="31"/>
      <c r="C64" s="22"/>
      <c r="D64" s="31"/>
      <c r="E64" s="31"/>
      <c r="F64" s="29"/>
    </row>
    <row r="65" spans="1:6" s="19" customFormat="1" ht="14.25" customHeight="1">
      <c r="A65" s="20"/>
      <c r="B65" s="31"/>
      <c r="C65" s="22"/>
      <c r="D65" s="31"/>
      <c r="E65" s="31"/>
      <c r="F65" s="29"/>
    </row>
    <row r="66" spans="1:6" s="19" customFormat="1" ht="14.25" customHeight="1">
      <c r="A66" s="20"/>
      <c r="B66" s="31"/>
      <c r="C66" s="22"/>
      <c r="D66" s="31"/>
      <c r="E66" s="31"/>
      <c r="F66" s="29"/>
    </row>
    <row r="67" spans="1:6" s="19" customFormat="1" ht="14.25" customHeight="1">
      <c r="A67" s="20"/>
      <c r="B67" s="31"/>
      <c r="C67" s="22"/>
      <c r="D67" s="31"/>
      <c r="E67" s="31"/>
      <c r="F67" s="29"/>
    </row>
    <row r="68" spans="1:6" s="19" customFormat="1" ht="14.25" customHeight="1">
      <c r="A68" s="20"/>
      <c r="B68" s="31"/>
      <c r="C68" s="22"/>
      <c r="D68" s="31"/>
      <c r="E68" s="31"/>
      <c r="F68" s="29"/>
    </row>
    <row r="69" spans="1:6" s="19" customFormat="1" ht="14.25" customHeight="1">
      <c r="A69" s="20"/>
      <c r="B69" s="31"/>
      <c r="C69" s="22"/>
      <c r="D69" s="31"/>
      <c r="E69" s="31"/>
      <c r="F69" s="29"/>
    </row>
    <row r="70" spans="1:6" s="19" customFormat="1" ht="14.25" customHeight="1">
      <c r="A70" s="20"/>
      <c r="B70" s="31"/>
      <c r="C70" s="22"/>
      <c r="D70" s="31"/>
      <c r="E70" s="31"/>
      <c r="F70" s="29"/>
    </row>
    <row r="71" spans="1:6" s="19" customFormat="1" ht="14.25" customHeight="1">
      <c r="A71" s="20"/>
      <c r="B71" s="31"/>
      <c r="C71" s="22"/>
      <c r="D71" s="31"/>
      <c r="E71" s="31"/>
      <c r="F71" s="29"/>
    </row>
    <row r="72" spans="1:6" s="19" customFormat="1" ht="14.25" customHeight="1">
      <c r="A72" s="20"/>
      <c r="B72" s="31"/>
      <c r="C72" s="22"/>
      <c r="D72" s="31"/>
      <c r="E72" s="31"/>
      <c r="F72" s="29"/>
    </row>
    <row r="73" spans="1:6" s="19" customFormat="1" ht="14.25" customHeight="1">
      <c r="A73" s="20"/>
      <c r="B73" s="31"/>
      <c r="C73" s="22"/>
      <c r="D73" s="31"/>
      <c r="E73" s="31"/>
      <c r="F73" s="29"/>
    </row>
    <row r="74" spans="1:6" s="19" customFormat="1" ht="14.25" customHeight="1">
      <c r="A74" s="20"/>
      <c r="B74" s="31"/>
      <c r="C74" s="22"/>
      <c r="D74" s="31"/>
      <c r="E74" s="31"/>
      <c r="F74" s="29"/>
    </row>
    <row r="75" spans="1:6" s="19" customFormat="1" ht="14.25" customHeight="1">
      <c r="A75" s="20"/>
      <c r="B75" s="31"/>
      <c r="C75" s="22"/>
      <c r="D75" s="31"/>
      <c r="E75" s="31"/>
      <c r="F75" s="29"/>
    </row>
    <row r="76" spans="1:6" s="19" customFormat="1" ht="14.25" customHeight="1">
      <c r="A76" s="20"/>
      <c r="B76" s="31"/>
      <c r="C76" s="22"/>
      <c r="D76" s="31"/>
      <c r="E76" s="31"/>
      <c r="F76" s="29"/>
    </row>
    <row r="77" spans="1:6" s="19" customFormat="1" ht="14.25" customHeight="1">
      <c r="A77" s="20"/>
      <c r="B77" s="31"/>
      <c r="C77" s="22"/>
      <c r="D77" s="31"/>
      <c r="E77" s="31"/>
      <c r="F77" s="29"/>
    </row>
    <row r="78" spans="1:6" s="19" customFormat="1" ht="14.25" customHeight="1">
      <c r="A78" s="20"/>
      <c r="B78" s="31"/>
      <c r="C78" s="22"/>
      <c r="D78" s="31"/>
      <c r="E78" s="31"/>
      <c r="F78" s="29"/>
    </row>
    <row r="79" spans="1:6" s="19" customFormat="1" ht="14.25" customHeight="1">
      <c r="A79" s="20"/>
      <c r="B79" s="31"/>
      <c r="C79" s="22"/>
      <c r="D79" s="31"/>
      <c r="E79" s="31"/>
      <c r="F79" s="29"/>
    </row>
    <row r="80" spans="1:6" s="19" customFormat="1" ht="14.25" customHeight="1">
      <c r="A80" s="20"/>
      <c r="B80" s="31"/>
      <c r="C80" s="22"/>
      <c r="D80" s="31"/>
      <c r="E80" s="31"/>
      <c r="F80" s="29"/>
    </row>
    <row r="81" spans="1:6" s="19" customFormat="1" ht="14.25" customHeight="1">
      <c r="A81" s="20"/>
      <c r="B81" s="31"/>
      <c r="C81" s="22"/>
      <c r="D81" s="31"/>
      <c r="E81" s="31"/>
      <c r="F81" s="29"/>
    </row>
    <row r="82" spans="1:6" s="19" customFormat="1" ht="14.25" customHeight="1">
      <c r="A82" s="20"/>
      <c r="B82" s="31"/>
      <c r="C82" s="22"/>
      <c r="D82" s="31"/>
      <c r="E82" s="31"/>
      <c r="F82" s="29"/>
    </row>
    <row r="83" spans="1:6" s="19" customFormat="1" ht="14.25" customHeight="1">
      <c r="A83" s="20"/>
      <c r="B83" s="31"/>
      <c r="C83" s="22"/>
      <c r="D83" s="31"/>
      <c r="E83" s="31"/>
      <c r="F83" s="29"/>
    </row>
    <row r="84" spans="1:6" s="19" customFormat="1" ht="14.25" customHeight="1">
      <c r="A84" s="20"/>
      <c r="B84" s="31"/>
      <c r="C84" s="22"/>
      <c r="D84" s="31"/>
      <c r="E84" s="31"/>
      <c r="F84" s="29"/>
    </row>
    <row r="85" spans="1:6" s="19" customFormat="1" ht="14.25" customHeight="1">
      <c r="A85" s="20"/>
      <c r="B85" s="31"/>
      <c r="C85" s="22"/>
      <c r="D85" s="31"/>
      <c r="E85" s="31"/>
      <c r="F85" s="29"/>
    </row>
    <row r="86" spans="1:6" s="19" customFormat="1" ht="14.25" customHeight="1">
      <c r="A86" s="20"/>
      <c r="B86" s="31"/>
      <c r="C86" s="22"/>
      <c r="D86" s="31"/>
      <c r="E86" s="31"/>
      <c r="F86" s="29"/>
    </row>
    <row r="87" spans="1:6" s="19" customFormat="1" ht="14.25" customHeight="1">
      <c r="A87" s="20"/>
      <c r="B87" s="31"/>
      <c r="C87" s="22"/>
      <c r="D87" s="31"/>
      <c r="E87" s="31"/>
      <c r="F87" s="29"/>
    </row>
    <row r="88" spans="1:6" s="19" customFormat="1" ht="14.25" customHeight="1">
      <c r="A88" s="20"/>
      <c r="B88" s="31"/>
      <c r="C88" s="22"/>
      <c r="D88" s="31"/>
      <c r="E88" s="31"/>
      <c r="F88" s="29"/>
    </row>
    <row r="89" spans="1:6" s="19" customFormat="1" ht="14.25" customHeight="1">
      <c r="A89" s="20"/>
      <c r="B89" s="31"/>
      <c r="C89" s="22"/>
      <c r="D89" s="31"/>
      <c r="E89" s="31"/>
      <c r="F89" s="29"/>
    </row>
    <row r="90" spans="1:6" s="19" customFormat="1" ht="14.25" customHeight="1">
      <c r="A90" s="20"/>
      <c r="B90" s="31"/>
      <c r="C90" s="22"/>
      <c r="D90" s="31"/>
      <c r="E90" s="31"/>
      <c r="F90" s="29"/>
    </row>
    <row r="91" spans="1:6" s="19" customFormat="1" ht="14.25" customHeight="1">
      <c r="A91" s="20"/>
      <c r="B91" s="31"/>
      <c r="C91" s="22"/>
      <c r="D91" s="31"/>
      <c r="E91" s="31"/>
      <c r="F91" s="29"/>
    </row>
    <row r="92" spans="1:6" s="19" customFormat="1" ht="14.25" customHeight="1">
      <c r="A92" s="20"/>
      <c r="B92" s="31"/>
      <c r="C92" s="22"/>
      <c r="D92" s="31"/>
      <c r="E92" s="31"/>
      <c r="F92" s="29"/>
    </row>
    <row r="93" spans="1:6" s="19" customFormat="1" ht="14.25" customHeight="1">
      <c r="A93" s="20"/>
      <c r="B93" s="31"/>
      <c r="C93" s="22"/>
      <c r="D93" s="31"/>
      <c r="E93" s="31"/>
      <c r="F93" s="29"/>
    </row>
    <row r="94" spans="1:6" s="19" customFormat="1" ht="14.25" customHeight="1">
      <c r="A94" s="20"/>
      <c r="B94" s="31"/>
      <c r="C94" s="22"/>
      <c r="D94" s="31"/>
      <c r="E94" s="31"/>
      <c r="F94" s="29"/>
    </row>
    <row r="95" spans="1:6" s="19" customFormat="1" ht="14.25" customHeight="1">
      <c r="A95" s="20"/>
      <c r="B95" s="31"/>
      <c r="C95" s="22"/>
      <c r="D95" s="31"/>
      <c r="E95" s="31"/>
      <c r="F95" s="29"/>
    </row>
    <row r="96" spans="1:6" s="19" customFormat="1" ht="14.25" customHeight="1">
      <c r="A96" s="20"/>
      <c r="B96" s="31"/>
      <c r="C96" s="22"/>
      <c r="D96" s="31"/>
      <c r="E96" s="31"/>
      <c r="F96" s="29"/>
    </row>
    <row r="97" spans="1:6" s="19" customFormat="1" ht="14.25" customHeight="1">
      <c r="A97" s="20"/>
      <c r="B97" s="31"/>
      <c r="C97" s="22"/>
      <c r="D97" s="31"/>
      <c r="E97" s="31"/>
      <c r="F97" s="29"/>
    </row>
    <row r="98" spans="1:6" s="19" customFormat="1" ht="14.25" customHeight="1">
      <c r="A98" s="20"/>
      <c r="B98" s="31"/>
      <c r="C98" s="22"/>
      <c r="D98" s="31"/>
      <c r="E98" s="31"/>
      <c r="F98" s="29"/>
    </row>
    <row r="99" spans="1:6" s="19" customFormat="1" ht="14.25" customHeight="1">
      <c r="A99" s="20"/>
      <c r="B99" s="31"/>
      <c r="C99" s="22"/>
      <c r="D99" s="31"/>
      <c r="E99" s="31"/>
      <c r="F99" s="29"/>
    </row>
    <row r="100" spans="1:6" s="19" customFormat="1" ht="14.25" customHeight="1">
      <c r="A100" s="20"/>
      <c r="B100" s="31"/>
      <c r="C100" s="22"/>
      <c r="D100" s="31"/>
      <c r="E100" s="31"/>
      <c r="F100" s="29"/>
    </row>
    <row r="101" spans="1:6" s="19" customFormat="1" ht="14.25" customHeight="1">
      <c r="A101" s="20"/>
      <c r="B101" s="31"/>
      <c r="C101" s="22"/>
      <c r="D101" s="31"/>
      <c r="E101" s="31"/>
      <c r="F101" s="29"/>
    </row>
    <row r="102" spans="1:6" s="19" customFormat="1" ht="14.25" customHeight="1">
      <c r="A102" s="20"/>
      <c r="B102" s="31"/>
      <c r="C102" s="22"/>
      <c r="D102" s="31"/>
      <c r="E102" s="31"/>
      <c r="F102" s="29"/>
    </row>
    <row r="103" spans="1:6" s="19" customFormat="1" ht="14.25" customHeight="1">
      <c r="A103" s="20"/>
      <c r="B103" s="31"/>
      <c r="C103" s="22"/>
      <c r="D103" s="31"/>
      <c r="E103" s="31"/>
      <c r="F103" s="29"/>
    </row>
    <row r="104" spans="1:6" s="19" customFormat="1" ht="14.25" customHeight="1">
      <c r="A104" s="20"/>
      <c r="B104" s="31"/>
      <c r="C104" s="22"/>
      <c r="D104" s="31"/>
      <c r="E104" s="31"/>
      <c r="F104" s="29"/>
    </row>
    <row r="105" spans="1:6" s="19" customFormat="1" ht="14.25" customHeight="1">
      <c r="A105" s="20"/>
      <c r="B105" s="31"/>
      <c r="C105" s="22"/>
      <c r="D105" s="31"/>
      <c r="E105" s="31"/>
      <c r="F105" s="29"/>
    </row>
    <row r="106" spans="1:6" s="19" customFormat="1" ht="14.25" customHeight="1">
      <c r="A106" s="20"/>
      <c r="B106" s="31"/>
      <c r="C106" s="22"/>
      <c r="D106" s="31"/>
      <c r="E106" s="31"/>
      <c r="F106" s="29"/>
    </row>
    <row r="107" spans="1:6" s="19" customFormat="1" ht="14.25" customHeight="1">
      <c r="A107" s="20"/>
      <c r="B107" s="31"/>
      <c r="C107" s="22"/>
      <c r="D107" s="31"/>
      <c r="E107" s="31"/>
      <c r="F107" s="29"/>
    </row>
    <row r="108" spans="1:6" s="19" customFormat="1" ht="14.25" customHeight="1">
      <c r="A108" s="20"/>
      <c r="B108" s="31"/>
      <c r="C108" s="22"/>
      <c r="D108" s="31"/>
      <c r="E108" s="31"/>
      <c r="F108" s="29"/>
    </row>
    <row r="109" spans="1:6" s="19" customFormat="1" ht="14.25" customHeight="1">
      <c r="A109" s="20"/>
      <c r="B109" s="31"/>
      <c r="C109" s="22"/>
      <c r="D109" s="31"/>
      <c r="E109" s="31"/>
      <c r="F109" s="29"/>
    </row>
    <row r="110" spans="1:6" s="19" customFormat="1" ht="14.25" customHeight="1">
      <c r="A110" s="20"/>
      <c r="B110" s="31"/>
      <c r="C110" s="22"/>
      <c r="D110" s="31"/>
      <c r="E110" s="31"/>
      <c r="F110" s="29"/>
    </row>
    <row r="111" spans="1:6" s="19" customFormat="1" ht="14.25" customHeight="1">
      <c r="A111" s="20"/>
      <c r="B111" s="31"/>
      <c r="C111" s="22"/>
      <c r="D111" s="31"/>
      <c r="E111" s="31"/>
      <c r="F111" s="29"/>
    </row>
    <row r="112" spans="1:6" s="19" customFormat="1" ht="14.25" customHeight="1">
      <c r="A112" s="20"/>
      <c r="B112" s="31"/>
      <c r="C112" s="22"/>
      <c r="D112" s="31"/>
      <c r="E112" s="31"/>
      <c r="F112" s="29"/>
    </row>
    <row r="113" spans="1:6" s="19" customFormat="1" ht="14.25" customHeight="1">
      <c r="A113" s="20"/>
      <c r="B113" s="31"/>
      <c r="C113" s="22"/>
      <c r="D113" s="31"/>
      <c r="E113" s="31"/>
      <c r="F113" s="29"/>
    </row>
    <row r="114" spans="1:6" s="19" customFormat="1" ht="14.25" customHeight="1">
      <c r="A114" s="20"/>
      <c r="B114" s="31"/>
      <c r="C114" s="22"/>
      <c r="D114" s="31"/>
      <c r="E114" s="31"/>
      <c r="F114" s="29"/>
    </row>
    <row r="115" spans="1:6" s="19" customFormat="1" ht="14.25" customHeight="1">
      <c r="A115" s="20"/>
      <c r="B115" s="31"/>
      <c r="C115" s="22"/>
      <c r="D115" s="31"/>
      <c r="E115" s="31"/>
      <c r="F115" s="29"/>
    </row>
    <row r="116" spans="1:6" s="19" customFormat="1" ht="14.25" customHeight="1">
      <c r="A116" s="20"/>
      <c r="B116" s="31"/>
      <c r="C116" s="22"/>
      <c r="D116" s="31"/>
      <c r="E116" s="31"/>
      <c r="F116" s="29"/>
    </row>
    <row r="117" spans="1:6" s="19" customFormat="1" ht="14.25" customHeight="1">
      <c r="A117" s="20"/>
      <c r="B117" s="31"/>
      <c r="C117" s="22"/>
      <c r="D117" s="31"/>
      <c r="E117" s="31"/>
      <c r="F117" s="29"/>
    </row>
    <row r="118" spans="1:6" s="19" customFormat="1" ht="14.25" customHeight="1">
      <c r="A118" s="25"/>
      <c r="B118" s="31"/>
      <c r="C118" s="26"/>
      <c r="D118" s="31"/>
      <c r="E118" s="31"/>
      <c r="F118" s="29"/>
    </row>
    <row r="119" spans="1:6" s="19" customFormat="1" ht="14.25" customHeight="1">
      <c r="A119" s="25"/>
      <c r="B119" s="31"/>
      <c r="C119" s="26"/>
      <c r="D119" s="31"/>
      <c r="E119" s="31"/>
      <c r="F119" s="29"/>
    </row>
    <row r="120" spans="1:6" s="19" customFormat="1" ht="14.25" customHeight="1">
      <c r="A120" s="25"/>
      <c r="B120" s="31"/>
      <c r="C120" s="26"/>
      <c r="D120" s="31"/>
      <c r="E120" s="31"/>
      <c r="F120" s="29"/>
    </row>
  </sheetData>
  <mergeCells count="2">
    <mergeCell ref="A1:D2"/>
    <mergeCell ref="A14:D14"/>
  </mergeCells>
  <printOptions horizontalCentered="1" verticalCentered="1"/>
  <pageMargins left="0" right="0" top="0" bottom="0" header="0" footer="0"/>
  <pageSetup paperSize="9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0 D A A B Q S w M E F A A C A A g A z W p P W N p u a Y 2 n A A A A + A A A A B I A H A B D b 2 5 m a W c v U G F j a 2 F n Z S 5 4 b W w g o h g A K K A U A A A A A A A A A A A A A A A A A A A A A A A A A A A A h Y / R C o I w G I V f R X b v N s 1 Q 5 H c S 3 S Z E Q X Q 7 5 t K R z n C z + W 5 d 9 E i 9 Q k J Z 3 X V 5 D t + B 7 z x u d 8 j H t v G u s j e q 0 x k K M E W e 1 K I r l a 4 y N N i T n 6 C c w Z a L M 6 + k N 8 H a p K N R G a q t v a S E O O e w W + C u r 0 h I a U C O x W Y v a t l y X 2 l j u R Y S f V b l / x V i c H j J s B D H C V 7 G E c V R E g C Z a y i U / i L h Z I w p k J 8 S 1 k N j h 1 4 y a f z V D s g c g b x f s C d Q S w M E F A A C A A g A z W p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q T 1 i l r v U L p A A A A N o A A A A T A B w A R m 9 y b X V s Y X M v U 2 V j d G l v b j E u b S C i G A A o o B Q A A A A A A A A A A A A A A A A A A A A A A A A A A A B t j b 0 K g z A U h f d A 3 i G k i 4 I I D u 0 i T t K 1 H R r o I A 5 R b 9 u g y Z U k g k V 8 9 6 a k Y + 9 y 4 P x 8 1 0 H v F R p 2 i 1 q U l F D i X t L C w I T s J n k 8 s Y p N 4 C l h 4 a 5 W P c E E 5 7 z 2 M O X 1 Y i 0 Y f 0 c 7 d o h j k m 7 N R W q o + G / K 2 7 2 p 0 f j Q a b N I O H C h Z m S 9 1 J 2 S A / L A + p Y h F 1 Y a 9 0 C r a 5 w W b c R 7 B p f E f 9 m 2 8 e g W P G M + J M z D 6 v c 9 p U S Z / 9 z y A 1 B L A Q I t A B Q A A g A I A M 1 q T 1 j a b m m N p w A A A P g A A A A S A A A A A A A A A A A A A A A A A A A A A A B D b 2 5 m a W c v U G F j a 2 F n Z S 5 4 b W x Q S w E C L Q A U A A I A C A D N a k 9 Y D 8 r p q 6 Q A A A D p A A A A E w A A A A A A A A A A A A A A A A D z A A A A W 0 N v b n R l b n R f V H l w Z X N d L n h t b F B L A Q I t A B Q A A g A I A M 1 q T 1 i l r v U L p A A A A N o A A A A T A A A A A A A A A A A A A A A A A O Q B A A B G b 3 J t d W x h c y 9 T Z W N 0 a W 9 u M S 5 t U E s F B g A A A A A D A A M A w g A A A N U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0 I A A A A A A A A a w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N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1 V D E 0 O j M y O j Q z L j A 3 O D Q 4 M j J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1 N i 9 U a X B v I G N h b W J p Y W R v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N T Y v V G l w b y B j Y W 1 i a W F k b y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1 N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U 2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0 w 4 P g J g B U Q I 0 T f X b B f p U Y A A A A A A I A A A A A A B B m A A A A A Q A A I A A A A J d L u 6 o i J m c i L w z y y / h Y f I H g 4 + 9 9 t + 1 b U z A 7 T W P s 0 F R + A A A A A A 6 A A A A A A g A A I A A A A A q J r 6 i e Y r p Y x M 7 P 9 h k e i H c f 4 F R 4 i Y O T c k j P O t d s l + F x U A A A A B b 6 G y v l Y f A Z G Z / h X K G Q A f T M i 1 + L 3 N 1 i x 2 s S F h J C / e c g 8 8 F 7 s n x J k + H r 3 T a b m G w r i L P 4 Z E W U x Q e r d g C X E 3 l M t b B 8 5 S I t + n c 5 2 7 + 4 b I 9 4 O G u 4 Q A A A A C Q D Q 6 x y J c J C 1 g Q U T H N O U 4 J a v e R B a W m a c a 1 I Z a m k v u P E Z q 2 v B Q s U T 9 7 K C Q I V J p a G G x O + 9 7 H N V S c v m H N o V S J F q r 4 = < / D a t a M a s h u p > 
</file>

<file path=customXml/itemProps1.xml><?xml version="1.0" encoding="utf-8"?>
<ds:datastoreItem xmlns:ds="http://schemas.openxmlformats.org/officeDocument/2006/customXml" ds:itemID="{83E0A4E9-08CA-44BE-B56C-2B0475F233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27</vt:i4>
      </vt:variant>
    </vt:vector>
  </HeadingPairs>
  <TitlesOfParts>
    <vt:vector size="40" baseType="lpstr">
      <vt:lpstr>ÍNDICE</vt:lpstr>
      <vt:lpstr>KIT DE LED</vt:lpstr>
      <vt:lpstr>NAITE LAMPARAS</vt:lpstr>
      <vt:lpstr>LED SENALIZACION</vt:lpstr>
      <vt:lpstr>LED SILICONA</vt:lpstr>
      <vt:lpstr>FAROS LED </vt:lpstr>
      <vt:lpstr>BARRAS LED </vt:lpstr>
      <vt:lpstr>ACCE MOTO</vt:lpstr>
      <vt:lpstr>TECLAS</vt:lpstr>
      <vt:lpstr>ACCESORIOS</vt:lpstr>
      <vt:lpstr>DETAILING</vt:lpstr>
      <vt:lpstr>FICHAS CONEXION</vt:lpstr>
      <vt:lpstr>ESCOBILLAS</vt:lpstr>
      <vt:lpstr>'ACCE MOTO'!Área_de_impresión</vt:lpstr>
      <vt:lpstr>ACCESORIOS!Área_de_impresión</vt:lpstr>
      <vt:lpstr>'BARRAS LED '!Área_de_impresión</vt:lpstr>
      <vt:lpstr>DETAILING!Área_de_impresión</vt:lpstr>
      <vt:lpstr>ESCOBILLAS!Área_de_impresión</vt:lpstr>
      <vt:lpstr>'FAROS LED '!Área_de_impresión</vt:lpstr>
      <vt:lpstr>'FICHAS CONEXION'!Área_de_impresión</vt:lpstr>
      <vt:lpstr>ÍNDICE!Área_de_impresión</vt:lpstr>
      <vt:lpstr>'KIT DE LED'!Área_de_impresión</vt:lpstr>
      <vt:lpstr>'LED SENALIZACION'!Área_de_impresión</vt:lpstr>
      <vt:lpstr>'LED SILICONA'!Área_de_impresión</vt:lpstr>
      <vt:lpstr>'NAITE LAMPARAS'!Área_de_impresión</vt:lpstr>
      <vt:lpstr>TECLAS!Área_de_impresión</vt:lpstr>
      <vt:lpstr>'ACCE MOTO'!Print_Area</vt:lpstr>
      <vt:lpstr>ACCESORIOS!Print_Area</vt:lpstr>
      <vt:lpstr>'BARRAS LED '!Print_Area</vt:lpstr>
      <vt:lpstr>DETAILING!Print_Area</vt:lpstr>
      <vt:lpstr>ESCOBILLAS!Print_Area</vt:lpstr>
      <vt:lpstr>'FAROS LED '!Print_Area</vt:lpstr>
      <vt:lpstr>'FICHAS CONEXION'!Print_Area</vt:lpstr>
      <vt:lpstr>'KIT DE LED'!Print_Area</vt:lpstr>
      <vt:lpstr>'LED SENALIZACION'!Print_Area</vt:lpstr>
      <vt:lpstr>'LED SILICONA'!Print_Area</vt:lpstr>
      <vt:lpstr>TECLAS!Print_Area</vt:lpstr>
      <vt:lpstr>'FICHAS CONEXION'!Print_Titles</vt:lpstr>
      <vt:lpstr>'LED SENALIZACION'!Print_Titles</vt:lpstr>
      <vt:lpstr>'LED SILICONA'!Print_Titles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2024-10-15T17:22:22Z</cp:lastPrinted>
  <dcterms:created xsi:type="dcterms:W3CDTF">2018-12-05T15:27:16Z</dcterms:created>
  <dcterms:modified xsi:type="dcterms:W3CDTF">2024-10-18T20:26:27Z</dcterms:modified>
</cp:coreProperties>
</file>